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bouzkova\1.VEŘEJNÉ ZAKÁZKY\1.VZMR\2018\3.Stavební práce_GaSOŠ Plasy\3.Zadávací dokumentace\v4_CNPK\"/>
    </mc:Choice>
  </mc:AlternateContent>
  <bookViews>
    <workbookView xWindow="0" yWindow="60" windowWidth="20580" windowHeight="9525" activeTab="1"/>
  </bookViews>
  <sheets>
    <sheet name="Data" sheetId="1" r:id="rId1"/>
    <sheet name="Soupis položek+" sheetId="3" r:id="rId2"/>
    <sheet name="Rekapitulace+" sheetId="5" r:id="rId3"/>
  </sheets>
  <definedNames>
    <definedName name="_xlnm.Print_Titles" localSheetId="1">'Soupis položek+'!$7:$7</definedName>
  </definedNames>
  <calcPr calcId="152511" fullCalcOnLoad="1" fullPrecision="0"/>
</workbook>
</file>

<file path=xl/calcChain.xml><?xml version="1.0" encoding="utf-8"?>
<calcChain xmlns="http://schemas.openxmlformats.org/spreadsheetml/2006/main">
  <c r="F29" i="5" l="1"/>
  <c r="G29" i="5" s="1"/>
  <c r="F13" i="5"/>
  <c r="G68" i="3"/>
  <c r="G67" i="3"/>
  <c r="G66" i="3"/>
  <c r="G65" i="3"/>
  <c r="G64" i="3"/>
  <c r="G63" i="3"/>
  <c r="G62" i="3"/>
  <c r="G69" i="3"/>
  <c r="F20" i="5" s="1"/>
  <c r="G59" i="3"/>
  <c r="G58" i="3"/>
  <c r="G57" i="3"/>
  <c r="G60" i="3" s="1"/>
  <c r="F16" i="5" s="1"/>
  <c r="G56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54" i="3"/>
  <c r="F15" i="5" s="1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36" i="3" s="1"/>
  <c r="F12" i="5" s="1"/>
  <c r="G14" i="3"/>
  <c r="F14" i="5"/>
  <c r="G10" i="3"/>
  <c r="G11" i="3"/>
  <c r="F9" i="5" s="1"/>
  <c r="F18" i="5" s="1"/>
  <c r="L55" i="1"/>
  <c r="J55" i="1"/>
  <c r="L54" i="1"/>
  <c r="J54" i="1"/>
  <c r="L53" i="1"/>
  <c r="J53" i="1"/>
  <c r="L52" i="1"/>
  <c r="J52" i="1"/>
  <c r="L51" i="1"/>
  <c r="J51" i="1"/>
  <c r="L50" i="1"/>
  <c r="J50" i="1"/>
  <c r="L49" i="1"/>
  <c r="J49" i="1"/>
  <c r="L48" i="1"/>
  <c r="J48" i="1"/>
  <c r="L47" i="1"/>
  <c r="J47" i="1"/>
  <c r="L46" i="1"/>
  <c r="J46" i="1"/>
  <c r="L45" i="1"/>
  <c r="J45" i="1"/>
  <c r="L44" i="1"/>
  <c r="J44" i="1"/>
  <c r="L43" i="1"/>
  <c r="J43" i="1"/>
  <c r="L42" i="1"/>
  <c r="J42" i="1"/>
  <c r="L41" i="1"/>
  <c r="J41" i="1"/>
  <c r="L40" i="1"/>
  <c r="J40" i="1"/>
  <c r="L39" i="1"/>
  <c r="J39" i="1"/>
  <c r="L38" i="1"/>
  <c r="J38" i="1"/>
  <c r="L37" i="1"/>
  <c r="J37" i="1"/>
  <c r="L36" i="1"/>
  <c r="J36" i="1"/>
  <c r="L35" i="1"/>
  <c r="J35" i="1"/>
  <c r="L34" i="1"/>
  <c r="J34" i="1"/>
  <c r="L33" i="1"/>
  <c r="J33" i="1"/>
  <c r="L32" i="1"/>
  <c r="J32" i="1"/>
  <c r="L31" i="1"/>
  <c r="J31" i="1"/>
  <c r="L30" i="1"/>
  <c r="J30" i="1"/>
  <c r="L29" i="1"/>
  <c r="J29" i="1"/>
  <c r="L28" i="1"/>
  <c r="J28" i="1"/>
  <c r="L27" i="1"/>
  <c r="J27" i="1"/>
  <c r="L26" i="1"/>
  <c r="J26" i="1"/>
  <c r="L25" i="1"/>
  <c r="J25" i="1"/>
  <c r="L24" i="1"/>
  <c r="J24" i="1"/>
  <c r="L23" i="1"/>
  <c r="J23" i="1"/>
  <c r="L22" i="1"/>
  <c r="J22" i="1"/>
  <c r="L21" i="1"/>
  <c r="J21" i="1"/>
  <c r="L20" i="1"/>
  <c r="J20" i="1"/>
  <c r="L19" i="1"/>
  <c r="J19" i="1"/>
  <c r="L18" i="1"/>
  <c r="J18" i="1"/>
  <c r="L17" i="1"/>
  <c r="J17" i="1"/>
  <c r="L16" i="1"/>
  <c r="J16" i="1"/>
  <c r="L15" i="1"/>
  <c r="J15" i="1"/>
  <c r="L14" i="1"/>
  <c r="J14" i="1"/>
  <c r="L13" i="1"/>
  <c r="J13" i="1"/>
  <c r="L12" i="1"/>
  <c r="J12" i="1"/>
  <c r="L11" i="1"/>
  <c r="J11" i="1"/>
  <c r="L10" i="1"/>
  <c r="J10" i="1"/>
  <c r="L9" i="1"/>
  <c r="J9" i="1"/>
  <c r="L8" i="1"/>
  <c r="J8" i="1"/>
  <c r="L7" i="1"/>
  <c r="J7" i="1"/>
  <c r="L6" i="1"/>
  <c r="J6" i="1"/>
  <c r="L5" i="1"/>
  <c r="L56" i="1" s="1"/>
  <c r="J5" i="1"/>
  <c r="J56" i="1" s="1"/>
  <c r="F10" i="5"/>
  <c r="F11" i="5"/>
  <c r="F17" i="5"/>
  <c r="F19" i="5" l="1"/>
  <c r="E23" i="5" s="1"/>
  <c r="F23" i="5" s="1"/>
  <c r="F24" i="5" s="1"/>
  <c r="G24" i="5" s="1"/>
  <c r="G15" i="5"/>
  <c r="F21" i="5" l="1"/>
  <c r="G21" i="5" s="1"/>
  <c r="F31" i="5" s="1"/>
</calcChain>
</file>

<file path=xl/sharedStrings.xml><?xml version="1.0" encoding="utf-8"?>
<sst xmlns="http://schemas.openxmlformats.org/spreadsheetml/2006/main" count="535" uniqueCount="132">
  <si>
    <t>DE</t>
  </si>
  <si>
    <t>svítidlo LED TESLA PANEL 60X60</t>
  </si>
  <si>
    <t>ks</t>
  </si>
  <si>
    <t>Z</t>
  </si>
  <si>
    <t>*</t>
  </si>
  <si>
    <t>ME</t>
  </si>
  <si>
    <t>DOPLNĚNÍ ROZVADĚČE O JISTIČ 16/3/B</t>
  </si>
  <si>
    <t>S</t>
  </si>
  <si>
    <t>rozvodnice RZV-2N28 zapu/IP40 vyzbrojená</t>
  </si>
  <si>
    <t>kabel CYKY 5x2,5</t>
  </si>
  <si>
    <t>m</t>
  </si>
  <si>
    <t>zásuvka 16A/250Vstř Tango 5518A-A2359 clonky</t>
  </si>
  <si>
    <t>rámeček pro 1 přístroj Tango 3901A-B10</t>
  </si>
  <si>
    <t>SESTAVA  zásuvka komunikační Tango 1xRJ45-8</t>
  </si>
  <si>
    <t>kryt zásuvky komunikační Tango 5014A-A100</t>
  </si>
  <si>
    <t>zásuvka komunik ModularJack RJ45-8Cat.5e 1208.10</t>
  </si>
  <si>
    <t>nosná maska pro 1xZásuvka ModularJack 5014A-B1017</t>
  </si>
  <si>
    <t>SESTAVA  přepínač sériový Tango 10A/250Vstř řaz.5</t>
  </si>
  <si>
    <t>přepínač/strojek 10A/250Vstř 3558-A05340 řazení 5</t>
  </si>
  <si>
    <t>kryt spínače dělený 3558A-A652 pro ř.5,6+6,1/0+1/0</t>
  </si>
  <si>
    <t>krabice univerzální/odbočná KU68-1902 vč.KO68</t>
  </si>
  <si>
    <t>krabice univerz/rozvodka KU68-1903 vč.KO68 +S66</t>
  </si>
  <si>
    <t>šňůra CGSG 2x0,75 reproduktory</t>
  </si>
  <si>
    <t>krabice lištová oblá LK80R/2  81x81x24 +VLK80/R</t>
  </si>
  <si>
    <t>lišta vkládací LV 40x15</t>
  </si>
  <si>
    <t>lišta vkládací LH 40x40</t>
  </si>
  <si>
    <t>kabel CYKY 3x1,5</t>
  </si>
  <si>
    <t>kabel CYKY 3x2,5</t>
  </si>
  <si>
    <t>kabel F/UTP Cat.5 4x2xAWG24 PVC plášť modrý</t>
  </si>
  <si>
    <t>CE</t>
  </si>
  <si>
    <t>montáž jističe s propojením</t>
  </si>
  <si>
    <t>rozvodnice do hmotnosti 20kg</t>
  </si>
  <si>
    <t>kabel(-CYKY) pevně uložený do 3x6/4x4/7x2,5</t>
  </si>
  <si>
    <t>zásuvka domovní zapuštěná vč.zapojení průběžně</t>
  </si>
  <si>
    <t>zásuvka domovní sdělovací 1násobná vč.zapojení</t>
  </si>
  <si>
    <t>přepínač zapuštěný vč.zapojení sériový/řazení 5-5A</t>
  </si>
  <si>
    <t>krabice odbočná bez svorkovnice a zapojení(-KO68)</t>
  </si>
  <si>
    <t>krabicová rozvodka vč.svorkovn.a zapojení(-KR68)</t>
  </si>
  <si>
    <t>šňůra střední pevně uložená do 2x6/4x4/5x2,5/7x1,5</t>
  </si>
  <si>
    <t>svítidlo zářivkové vestavné/4 zdroje</t>
  </si>
  <si>
    <t>krabice lištová bez zapojení(-LK80/2)</t>
  </si>
  <si>
    <t>lišta vkládací úplná pevně uložená do š.40mm</t>
  </si>
  <si>
    <t>kabel pevně uložený jednotková hmotnost do 0,4kg</t>
  </si>
  <si>
    <t>CD</t>
  </si>
  <si>
    <t>svítidlo zářivkové bytové stropní/2 zdroje   /dmtž</t>
  </si>
  <si>
    <t>přepínač nástěnný do IP.1 vč.zapojení sériov /dmtž</t>
  </si>
  <si>
    <t>zásuvka nástěnná do IP.1 vč.zapojení 2P+Z pr /dmtž</t>
  </si>
  <si>
    <t>kabel Cu plochý(-CYKYL) pod omítkou do 3x2,5 /dmtž</t>
  </si>
  <si>
    <t>ON</t>
  </si>
  <si>
    <t>vysekání rýhy/omítka vápenná/stěna/šířka do 50mm</t>
  </si>
  <si>
    <t>poplatek za recyklaci svítidla</t>
  </si>
  <si>
    <t>vysekání rýhy/zeď cihla/ hl.do 30mm/š.do 30mm</t>
  </si>
  <si>
    <t>vysekání rýhy/zeď cihla/ hl.do 30mm/š.do 70mm</t>
  </si>
  <si>
    <t>vysekání rýhy/zeď cihla/ hl.do 30mm/š.do 100mm</t>
  </si>
  <si>
    <t>vysekání kapsy/zeď cihla/ do 50x50x50mm</t>
  </si>
  <si>
    <t>vysekání rýhy/omítka cement/strop/šířka do 30mm</t>
  </si>
  <si>
    <t>Celkem</t>
  </si>
  <si>
    <t>p.č.</t>
  </si>
  <si>
    <t>rok</t>
  </si>
  <si>
    <t>č.ak.</t>
  </si>
  <si>
    <t>kap.</t>
  </si>
  <si>
    <t>č.položky</t>
  </si>
  <si>
    <t>popis položky</t>
  </si>
  <si>
    <t>mj.</t>
  </si>
  <si>
    <t>množství</t>
  </si>
  <si>
    <t xml:space="preserve">cena/mj.     </t>
  </si>
  <si>
    <t>cena celkem</t>
  </si>
  <si>
    <t>Nh/mj.</t>
  </si>
  <si>
    <t>Nh celkem</t>
  </si>
  <si>
    <t>DPH</t>
  </si>
  <si>
    <t>VKP</t>
  </si>
  <si>
    <t>CKP</t>
  </si>
  <si>
    <t>TC</t>
  </si>
  <si>
    <t/>
  </si>
  <si>
    <t>název akce: PLASY GYMNÁZIUM DIGITÁLNÍ UČEBNA</t>
  </si>
  <si>
    <t>objekt: NABÍDKA NA EL.INSTALACI DIGITÁLNÍ UČEBNY</t>
  </si>
  <si>
    <t>Dodávky zařízení</t>
  </si>
  <si>
    <t>součet</t>
  </si>
  <si>
    <t>Materiál elektromontážní</t>
  </si>
  <si>
    <t>Elektromontáže</t>
  </si>
  <si>
    <t>Demontáže</t>
  </si>
  <si>
    <t>Ostatní náklady</t>
  </si>
  <si>
    <t>Soupis položek</t>
  </si>
  <si>
    <t>Datum: 27.3.2017</t>
  </si>
  <si>
    <t xml:space="preserve">Vypracoval: </t>
  </si>
  <si>
    <t>Rekapitulace ceny</t>
  </si>
  <si>
    <t>%</t>
  </si>
  <si>
    <t>základ</t>
  </si>
  <si>
    <t>cena /Kč/</t>
  </si>
  <si>
    <t>dodávky zařízení</t>
  </si>
  <si>
    <t>doprava dodávek</t>
  </si>
  <si>
    <t>přesun dodávek</t>
  </si>
  <si>
    <t>materiál elektromontážní</t>
  </si>
  <si>
    <t>prořez</t>
  </si>
  <si>
    <t>materiál podružný</t>
  </si>
  <si>
    <t>elektromontáže</t>
  </si>
  <si>
    <t>demontáže</t>
  </si>
  <si>
    <t>PPV pro elektromontáže</t>
  </si>
  <si>
    <t>dodávky celkem</t>
  </si>
  <si>
    <t>materiál+výkony celkem</t>
  </si>
  <si>
    <t>ostatní náklady</t>
  </si>
  <si>
    <t>NÁKLADY hl.III celkem</t>
  </si>
  <si>
    <t>zařízení staveniště</t>
  </si>
  <si>
    <t>NÁKLADY hl.VI celkem</t>
  </si>
  <si>
    <t>kompletační činnost</t>
  </si>
  <si>
    <t>revize</t>
  </si>
  <si>
    <t>investorská činnost</t>
  </si>
  <si>
    <t>NÁKLADY hl.XI celkem</t>
  </si>
  <si>
    <t>CENA bez DPH (Kč)</t>
  </si>
  <si>
    <t>objekt: NABÍDKA NA EL.INSTALACI LABORATOŘE</t>
  </si>
  <si>
    <t xml:space="preserve">název akce: Laboratoř - Gymnázium a Střední odborná škola, Plasy 
</t>
  </si>
  <si>
    <t>elektoroinstalace - laboratoř</t>
  </si>
  <si>
    <t>Modernizace učeben včetně zajištění konektivity a bezbarierovosti GaSOŠ.</t>
  </si>
  <si>
    <t>zásuvka 16A/250V clonky</t>
  </si>
  <si>
    <t xml:space="preserve">SESTAVA  zásuvka komunikační </t>
  </si>
  <si>
    <t>kryt zásuvky komunikační</t>
  </si>
  <si>
    <t>rámeček pro zásuvku</t>
  </si>
  <si>
    <t>zásuvka komunik modular.</t>
  </si>
  <si>
    <t>nosná maska pro zásuvku modular.</t>
  </si>
  <si>
    <t>SESTAVA  přepínač sériový</t>
  </si>
  <si>
    <t>přepínač/strojek 10A/250Vstř. řazení 5</t>
  </si>
  <si>
    <t>kryt spínače dělený</t>
  </si>
  <si>
    <t>krabice univerzální/odbočná</t>
  </si>
  <si>
    <t>krabice univerz/rozvodka</t>
  </si>
  <si>
    <t>šňůra pro reproduktory</t>
  </si>
  <si>
    <t xml:space="preserve">krabice lištová oblá 81x81x24 </t>
  </si>
  <si>
    <t xml:space="preserve">krabice odbočná bez svorkovnice a zapojení </t>
  </si>
  <si>
    <t>krabicová rozvodka vč.svorkovn.a zapojení</t>
  </si>
  <si>
    <t>krabice lištová bez zapojení</t>
  </si>
  <si>
    <t>kabel pevně uložený do 3x6/4x4/7x2,5</t>
  </si>
  <si>
    <t>rámeček spínače</t>
  </si>
  <si>
    <t>rámeček zásuvky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</si>
</sst>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5" formatCode="0000"/>
    <numFmt numFmtId="166" formatCode="000"/>
    <numFmt numFmtId="167" formatCode="000000000"/>
    <numFmt numFmtId="168" formatCode="#\ ###\ ###"/>
    <numFmt numFmtId="169" formatCode="0.000;0.000;"/>
    <numFmt numFmtId="170" formatCode="0.00;0.00;"/>
    <numFmt numFmtId="171" formatCode="#\ ###\ ##0;#\ ###\ ##0;"/>
    <numFmt numFmtId="172" formatCode="##\ ###\ ##0;##\ ###\ ##0;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Times New Roman CE"/>
      <charset val="238"/>
    </font>
    <font>
      <b/>
      <sz val="11"/>
      <color indexed="8"/>
      <name val="Times New Roman CE"/>
      <charset val="238"/>
    </font>
    <font>
      <b/>
      <sz val="12"/>
      <color indexed="8"/>
      <name val="Times New Roman CE"/>
      <charset val="238"/>
    </font>
    <font>
      <b/>
      <sz val="16"/>
      <color indexed="8"/>
      <name val="Times New Roman CE"/>
      <charset val="238"/>
    </font>
    <font>
      <b/>
      <sz val="10"/>
      <color indexed="8"/>
      <name val="Times New Roman CE"/>
      <charset val="238"/>
    </font>
    <font>
      <sz val="10"/>
      <color indexed="8"/>
      <name val="Times New Roman CE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3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6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19" borderId="0" applyNumberFormat="0" applyBorder="0" applyAlignment="0" applyProtection="0"/>
    <xf numFmtId="0" fontId="10" fillId="8" borderId="0" applyNumberFormat="0" applyBorder="0" applyAlignment="0" applyProtection="0"/>
    <xf numFmtId="0" fontId="11" fillId="0" borderId="27" applyNumberFormat="0" applyFill="0" applyAlignment="0" applyProtection="0"/>
    <xf numFmtId="0" fontId="12" fillId="20" borderId="28" applyNumberFormat="0" applyAlignment="0" applyProtection="0"/>
    <xf numFmtId="0" fontId="13" fillId="0" borderId="29" applyNumberFormat="0" applyFill="0" applyAlignment="0" applyProtection="0"/>
    <xf numFmtId="0" fontId="14" fillId="0" borderId="30" applyNumberFormat="0" applyFill="0" applyAlignment="0" applyProtection="0"/>
    <xf numFmtId="0" fontId="15" fillId="0" borderId="31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1" borderId="0" applyNumberFormat="0" applyBorder="0" applyAlignment="0" applyProtection="0"/>
    <xf numFmtId="0" fontId="1" fillId="22" borderId="32" applyNumberFormat="0" applyFont="0" applyAlignment="0" applyProtection="0"/>
    <xf numFmtId="0" fontId="18" fillId="0" borderId="33" applyNumberFormat="0" applyFill="0" applyAlignment="0" applyProtection="0"/>
    <xf numFmtId="0" fontId="19" fillId="23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24" borderId="34" applyNumberFormat="0" applyAlignment="0" applyProtection="0"/>
    <xf numFmtId="0" fontId="22" fillId="25" borderId="34" applyNumberFormat="0" applyAlignment="0" applyProtection="0"/>
    <xf numFmtId="0" fontId="23" fillId="25" borderId="35" applyNumberFormat="0" applyAlignment="0" applyProtection="0"/>
    <xf numFmtId="0" fontId="24" fillId="0" borderId="0" applyNumberFormat="0" applyFill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</cellStyleXfs>
  <cellXfs count="105">
    <xf numFmtId="0" fontId="0" fillId="0" borderId="0" xfId="0"/>
    <xf numFmtId="0" fontId="2" fillId="0" borderId="0" xfId="0" applyFont="1"/>
    <xf numFmtId="49" fontId="2" fillId="0" borderId="0" xfId="0" applyNumberFormat="1" applyFont="1"/>
    <xf numFmtId="2" fontId="2" fillId="0" borderId="0" xfId="0" applyNumberFormat="1" applyFont="1"/>
    <xf numFmtId="165" fontId="2" fillId="0" borderId="0" xfId="0" applyNumberFormat="1" applyFont="1"/>
    <xf numFmtId="166" fontId="2" fillId="0" borderId="0" xfId="0" applyNumberFormat="1" applyFont="1"/>
    <xf numFmtId="167" fontId="2" fillId="0" borderId="0" xfId="0" applyNumberFormat="1" applyFont="1"/>
    <xf numFmtId="168" fontId="2" fillId="0" borderId="0" xfId="0" applyNumberFormat="1" applyFont="1"/>
    <xf numFmtId="169" fontId="2" fillId="0" borderId="0" xfId="0" applyNumberFormat="1" applyFont="1"/>
    <xf numFmtId="170" fontId="2" fillId="0" borderId="0" xfId="0" applyNumberFormat="1" applyFont="1"/>
    <xf numFmtId="167" fontId="3" fillId="0" borderId="0" xfId="0" quotePrefix="1" applyNumberFormat="1" applyFont="1"/>
    <xf numFmtId="0" fontId="3" fillId="0" borderId="0" xfId="0" applyFont="1"/>
    <xf numFmtId="0" fontId="4" fillId="0" borderId="0" xfId="0" applyFont="1"/>
    <xf numFmtId="49" fontId="3" fillId="0" borderId="0" xfId="0" applyNumberFormat="1" applyFont="1"/>
    <xf numFmtId="49" fontId="4" fillId="0" borderId="0" xfId="0" applyNumberFormat="1" applyFont="1"/>
    <xf numFmtId="0" fontId="5" fillId="0" borderId="0" xfId="0" applyFont="1" applyAlignment="1">
      <alignment vertical="center"/>
    </xf>
    <xf numFmtId="0" fontId="6" fillId="0" borderId="0" xfId="0" applyFont="1"/>
    <xf numFmtId="0" fontId="6" fillId="0" borderId="0" xfId="0" quotePrefix="1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/>
    <xf numFmtId="49" fontId="2" fillId="0" borderId="1" xfId="0" applyNumberFormat="1" applyFont="1" applyBorder="1"/>
    <xf numFmtId="167" fontId="2" fillId="0" borderId="1" xfId="0" applyNumberFormat="1" applyFont="1" applyBorder="1"/>
    <xf numFmtId="2" fontId="2" fillId="0" borderId="1" xfId="0" applyNumberFormat="1" applyFont="1" applyBorder="1"/>
    <xf numFmtId="168" fontId="2" fillId="0" borderId="1" xfId="0" applyNumberFormat="1" applyFont="1" applyBorder="1"/>
    <xf numFmtId="49" fontId="2" fillId="0" borderId="2" xfId="0" applyNumberFormat="1" applyFont="1" applyBorder="1"/>
    <xf numFmtId="167" fontId="2" fillId="0" borderId="2" xfId="0" applyNumberFormat="1" applyFont="1" applyBorder="1"/>
    <xf numFmtId="2" fontId="2" fillId="0" borderId="2" xfId="0" applyNumberFormat="1" applyFont="1" applyBorder="1"/>
    <xf numFmtId="168" fontId="2" fillId="0" borderId="2" xfId="0" applyNumberFormat="1" applyFont="1" applyBorder="1"/>
    <xf numFmtId="49" fontId="3" fillId="9" borderId="0" xfId="0" applyNumberFormat="1" applyFont="1" applyFill="1" applyBorder="1"/>
    <xf numFmtId="167" fontId="3" fillId="9" borderId="0" xfId="0" applyNumberFormat="1" applyFont="1" applyFill="1" applyBorder="1"/>
    <xf numFmtId="2" fontId="3" fillId="9" borderId="0" xfId="0" applyNumberFormat="1" applyFont="1" applyFill="1" applyBorder="1"/>
    <xf numFmtId="168" fontId="3" fillId="9" borderId="0" xfId="0" applyNumberFormat="1" applyFont="1" applyFill="1" applyBorder="1"/>
    <xf numFmtId="49" fontId="4" fillId="0" borderId="3" xfId="0" applyNumberFormat="1" applyFont="1" applyBorder="1"/>
    <xf numFmtId="167" fontId="4" fillId="0" borderId="3" xfId="0" applyNumberFormat="1" applyFont="1" applyBorder="1"/>
    <xf numFmtId="2" fontId="4" fillId="0" borderId="3" xfId="0" applyNumberFormat="1" applyFont="1" applyBorder="1"/>
    <xf numFmtId="168" fontId="4" fillId="0" borderId="3" xfId="0" applyNumberFormat="1" applyFont="1" applyBorder="1"/>
    <xf numFmtId="0" fontId="2" fillId="0" borderId="4" xfId="0" applyFont="1" applyBorder="1"/>
    <xf numFmtId="167" fontId="2" fillId="0" borderId="4" xfId="0" applyNumberFormat="1" applyFont="1" applyBorder="1"/>
    <xf numFmtId="2" fontId="2" fillId="0" borderId="4" xfId="0" applyNumberFormat="1" applyFont="1" applyBorder="1"/>
    <xf numFmtId="168" fontId="2" fillId="0" borderId="4" xfId="0" applyNumberFormat="1" applyFont="1" applyBorder="1"/>
    <xf numFmtId="0" fontId="2" fillId="0" borderId="5" xfId="0" applyFont="1" applyBorder="1"/>
    <xf numFmtId="0" fontId="4" fillId="0" borderId="6" xfId="0" applyFont="1" applyBorder="1"/>
    <xf numFmtId="167" fontId="4" fillId="0" borderId="0" xfId="0" applyNumberFormat="1" applyFont="1" applyBorder="1"/>
    <xf numFmtId="0" fontId="4" fillId="0" borderId="0" xfId="0" applyFont="1" applyBorder="1"/>
    <xf numFmtId="2" fontId="4" fillId="0" borderId="0" xfId="0" applyNumberFormat="1" applyFont="1" applyBorder="1"/>
    <xf numFmtId="168" fontId="4" fillId="0" borderId="0" xfId="0" applyNumberFormat="1" applyFont="1" applyBorder="1"/>
    <xf numFmtId="0" fontId="2" fillId="0" borderId="7" xfId="0" applyFont="1" applyBorder="1"/>
    <xf numFmtId="0" fontId="3" fillId="9" borderId="6" xfId="0" applyFont="1" applyFill="1" applyBorder="1"/>
    <xf numFmtId="0" fontId="4" fillId="0" borderId="8" xfId="0" applyFont="1" applyBorder="1"/>
    <xf numFmtId="0" fontId="2" fillId="0" borderId="9" xfId="0" applyFont="1" applyBorder="1"/>
    <xf numFmtId="0" fontId="3" fillId="9" borderId="10" xfId="0" applyFont="1" applyFill="1" applyBorder="1"/>
    <xf numFmtId="167" fontId="3" fillId="9" borderId="11" xfId="0" applyNumberFormat="1" applyFont="1" applyFill="1" applyBorder="1"/>
    <xf numFmtId="0" fontId="3" fillId="9" borderId="11" xfId="0" applyFont="1" applyFill="1" applyBorder="1"/>
    <xf numFmtId="2" fontId="3" fillId="9" borderId="11" xfId="0" applyNumberFormat="1" applyFont="1" applyFill="1" applyBorder="1"/>
    <xf numFmtId="168" fontId="3" fillId="9" borderId="11" xfId="0" applyNumberFormat="1" applyFont="1" applyFill="1" applyBorder="1"/>
    <xf numFmtId="0" fontId="2" fillId="0" borderId="4" xfId="0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3" fillId="9" borderId="0" xfId="0" applyNumberFormat="1" applyFont="1" applyFill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9" borderId="0" xfId="0" applyFont="1" applyFill="1" applyAlignment="1">
      <alignment horizontal="center"/>
    </xf>
    <xf numFmtId="0" fontId="5" fillId="9" borderId="0" xfId="0" applyFont="1" applyFill="1" applyAlignment="1">
      <alignment vertical="center"/>
    </xf>
    <xf numFmtId="0" fontId="5" fillId="9" borderId="0" xfId="0" applyFont="1" applyFill="1" applyAlignment="1">
      <alignment horizontal="center" vertical="center"/>
    </xf>
    <xf numFmtId="0" fontId="7" fillId="0" borderId="0" xfId="0" applyFont="1"/>
    <xf numFmtId="172" fontId="2" fillId="0" borderId="0" xfId="0" applyNumberFormat="1" applyFont="1"/>
    <xf numFmtId="171" fontId="2" fillId="0" borderId="0" xfId="0" applyNumberFormat="1" applyFont="1"/>
    <xf numFmtId="0" fontId="5" fillId="9" borderId="12" xfId="0" applyFont="1" applyFill="1" applyBorder="1" applyAlignment="1">
      <alignment vertical="center"/>
    </xf>
    <xf numFmtId="0" fontId="5" fillId="9" borderId="13" xfId="0" applyFont="1" applyFill="1" applyBorder="1" applyAlignment="1">
      <alignment vertical="center"/>
    </xf>
    <xf numFmtId="2" fontId="5" fillId="9" borderId="13" xfId="0" applyNumberFormat="1" applyFont="1" applyFill="1" applyBorder="1" applyAlignment="1">
      <alignment vertical="center"/>
    </xf>
    <xf numFmtId="171" fontId="5" fillId="9" borderId="13" xfId="0" applyNumberFormat="1" applyFont="1" applyFill="1" applyBorder="1" applyAlignment="1">
      <alignment vertical="center"/>
    </xf>
    <xf numFmtId="172" fontId="5" fillId="9" borderId="14" xfId="0" applyNumberFormat="1" applyFont="1" applyFill="1" applyBorder="1" applyAlignment="1">
      <alignment vertical="center"/>
    </xf>
    <xf numFmtId="0" fontId="7" fillId="0" borderId="5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2" fontId="7" fillId="0" borderId="4" xfId="0" applyNumberFormat="1" applyFont="1" applyBorder="1" applyAlignment="1">
      <alignment horizontal="right"/>
    </xf>
    <xf numFmtId="171" fontId="7" fillId="0" borderId="4" xfId="0" applyNumberFormat="1" applyFont="1" applyBorder="1" applyAlignment="1">
      <alignment horizontal="right"/>
    </xf>
    <xf numFmtId="172" fontId="7" fillId="0" borderId="15" xfId="0" applyNumberFormat="1" applyFont="1" applyBorder="1" applyAlignment="1">
      <alignment horizontal="right"/>
    </xf>
    <xf numFmtId="0" fontId="7" fillId="0" borderId="9" xfId="0" applyFont="1" applyBorder="1"/>
    <xf numFmtId="49" fontId="7" fillId="0" borderId="16" xfId="0" applyNumberFormat="1" applyFont="1" applyBorder="1"/>
    <xf numFmtId="2" fontId="7" fillId="0" borderId="1" xfId="0" applyNumberFormat="1" applyFont="1" applyBorder="1"/>
    <xf numFmtId="171" fontId="7" fillId="0" borderId="1" xfId="0" applyNumberFormat="1" applyFont="1" applyBorder="1"/>
    <xf numFmtId="172" fontId="7" fillId="0" borderId="17" xfId="0" applyNumberFormat="1" applyFont="1" applyBorder="1"/>
    <xf numFmtId="0" fontId="7" fillId="0" borderId="18" xfId="0" applyFont="1" applyBorder="1"/>
    <xf numFmtId="49" fontId="7" fillId="0" borderId="19" xfId="0" applyNumberFormat="1" applyFont="1" applyBorder="1"/>
    <xf numFmtId="2" fontId="7" fillId="0" borderId="20" xfId="0" applyNumberFormat="1" applyFont="1" applyBorder="1"/>
    <xf numFmtId="171" fontId="7" fillId="0" borderId="20" xfId="0" applyNumberFormat="1" applyFont="1" applyBorder="1"/>
    <xf numFmtId="172" fontId="7" fillId="0" borderId="21" xfId="0" applyNumberFormat="1" applyFont="1" applyBorder="1"/>
    <xf numFmtId="0" fontId="7" fillId="9" borderId="12" xfId="0" applyFont="1" applyFill="1" applyBorder="1"/>
    <xf numFmtId="49" fontId="7" fillId="9" borderId="13" xfId="0" applyNumberFormat="1" applyFont="1" applyFill="1" applyBorder="1"/>
    <xf numFmtId="2" fontId="7" fillId="9" borderId="13" xfId="0" applyNumberFormat="1" applyFont="1" applyFill="1" applyBorder="1"/>
    <xf numFmtId="171" fontId="7" fillId="9" borderId="13" xfId="0" applyNumberFormat="1" applyFont="1" applyFill="1" applyBorder="1"/>
    <xf numFmtId="172" fontId="7" fillId="9" borderId="14" xfId="0" applyNumberFormat="1" applyFont="1" applyFill="1" applyBorder="1"/>
    <xf numFmtId="0" fontId="7" fillId="0" borderId="22" xfId="0" applyFont="1" applyBorder="1"/>
    <xf numFmtId="49" fontId="7" fillId="0" borderId="3" xfId="0" applyNumberFormat="1" applyFont="1" applyBorder="1"/>
    <xf numFmtId="2" fontId="7" fillId="0" borderId="23" xfId="0" applyNumberFormat="1" applyFont="1" applyBorder="1"/>
    <xf numFmtId="171" fontId="7" fillId="0" borderId="23" xfId="0" applyNumberFormat="1" applyFont="1" applyBorder="1"/>
    <xf numFmtId="172" fontId="7" fillId="0" borderId="24" xfId="0" applyNumberFormat="1" applyFont="1" applyBorder="1"/>
    <xf numFmtId="0" fontId="6" fillId="0" borderId="7" xfId="0" applyFont="1" applyBorder="1"/>
    <xf numFmtId="49" fontId="6" fillId="0" borderId="25" xfId="0" applyNumberFormat="1" applyFont="1" applyBorder="1"/>
    <xf numFmtId="2" fontId="6" fillId="0" borderId="2" xfId="0" applyNumberFormat="1" applyFont="1" applyBorder="1"/>
    <xf numFmtId="171" fontId="6" fillId="0" borderId="2" xfId="0" applyNumberFormat="1" applyFont="1" applyBorder="1"/>
    <xf numFmtId="172" fontId="6" fillId="0" borderId="26" xfId="0" applyNumberFormat="1" applyFont="1" applyBorder="1"/>
    <xf numFmtId="0" fontId="6" fillId="0" borderId="0" xfId="0" applyFont="1" applyAlignment="1">
      <alignment wrapText="1"/>
    </xf>
  </cellXfs>
  <cellStyles count="41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ázev" xfId="25" builtinId="15" customBuiltin="1"/>
    <cellStyle name="Neutrální" xfId="26" builtinId="28" customBuiltin="1"/>
    <cellStyle name="Normální" xfId="0" builtinId="0"/>
    <cellStyle name="Poznámka" xfId="27" builtinId="10" customBuiltin="1"/>
    <cellStyle name="Propojená buňka" xfId="28" builtinId="24" customBuiltin="1"/>
    <cellStyle name="Správně" xfId="29" builtinId="26" customBuiltin="1"/>
    <cellStyle name="Text upozornění" xfId="30" builtinId="11" customBuiltin="1"/>
    <cellStyle name="Vstup" xfId="31" builtinId="20" customBuiltin="1"/>
    <cellStyle name="Výpočet" xfId="32" builtinId="22" customBuiltin="1"/>
    <cellStyle name="Výstup" xfId="33" builtinId="21" customBuiltin="1"/>
    <cellStyle name="Vysvětlující text" xfId="34" builtinId="53" customBuiltin="1"/>
    <cellStyle name="Zvýraznění 1" xfId="35" builtinId="29" customBuiltin="1"/>
    <cellStyle name="Zvýraznění 2" xfId="36" builtinId="33" customBuiltin="1"/>
    <cellStyle name="Zvýraznění 3" xfId="37" builtinId="37" customBuiltin="1"/>
    <cellStyle name="Zvýraznění 4" xfId="38" builtinId="41" customBuiltin="1"/>
    <cellStyle name="Zvýraznění 5" xfId="39" builtinId="45" customBuiltin="1"/>
    <cellStyle name="Zvýraznění 6" xfId="40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topLeftCell="A19" workbookViewId="0">
      <selection activeCell="K30" sqref="K30:K56"/>
    </sheetView>
  </sheetViews>
  <sheetFormatPr defaultColWidth="8.85546875" defaultRowHeight="15" x14ac:dyDescent="0.25"/>
  <cols>
    <col min="1" max="1" width="4" style="1" bestFit="1" customWidth="1"/>
    <col min="2" max="2" width="5" style="4" hidden="1" customWidth="1"/>
    <col min="3" max="3" width="4.85546875" style="5" hidden="1" customWidth="1"/>
    <col min="4" max="4" width="4.42578125" style="1" bestFit="1" customWidth="1"/>
    <col min="5" max="5" width="10" style="6" bestFit="1" customWidth="1"/>
    <col min="6" max="6" width="47.5703125" style="1" bestFit="1" customWidth="1"/>
    <col min="7" max="7" width="3.7109375" style="1" bestFit="1" customWidth="1"/>
    <col min="8" max="8" width="8.28515625" style="3" bestFit="1" customWidth="1"/>
    <col min="9" max="9" width="10.7109375" style="3" bestFit="1" customWidth="1"/>
    <col min="10" max="10" width="10.85546875" style="7" bestFit="1" customWidth="1"/>
    <col min="11" max="11" width="6.7109375" style="8" bestFit="1" customWidth="1"/>
    <col min="12" max="12" width="9.7109375" style="9" bestFit="1" customWidth="1"/>
    <col min="13" max="13" width="5.140625" style="1" bestFit="1" customWidth="1"/>
    <col min="14" max="15" width="5" style="1" bestFit="1" customWidth="1"/>
    <col min="16" max="16384" width="8.85546875" style="1"/>
  </cols>
  <sheetData>
    <row r="1" spans="1:15" x14ac:dyDescent="0.25">
      <c r="E1" s="10" t="s">
        <v>73</v>
      </c>
      <c r="F1" s="11"/>
    </row>
    <row r="2" spans="1:15" x14ac:dyDescent="0.25">
      <c r="E2" s="10" t="s">
        <v>74</v>
      </c>
      <c r="F2" s="11"/>
    </row>
    <row r="3" spans="1:15" x14ac:dyDescent="0.25">
      <c r="E3" s="10" t="s">
        <v>75</v>
      </c>
      <c r="F3" s="11"/>
    </row>
    <row r="4" spans="1:15" x14ac:dyDescent="0.25">
      <c r="A4" s="1" t="s">
        <v>57</v>
      </c>
      <c r="B4" s="4" t="s">
        <v>58</v>
      </c>
      <c r="C4" s="5" t="s">
        <v>59</v>
      </c>
      <c r="D4" s="1" t="s">
        <v>60</v>
      </c>
      <c r="E4" s="6" t="s">
        <v>61</v>
      </c>
      <c r="F4" s="1" t="s">
        <v>62</v>
      </c>
      <c r="G4" s="1" t="s">
        <v>63</v>
      </c>
      <c r="H4" s="3" t="s">
        <v>64</v>
      </c>
      <c r="I4" s="3" t="s">
        <v>65</v>
      </c>
      <c r="J4" s="7" t="s">
        <v>66</v>
      </c>
      <c r="K4" s="8" t="s">
        <v>67</v>
      </c>
      <c r="L4" s="9" t="s">
        <v>68</v>
      </c>
      <c r="M4" s="1" t="s">
        <v>69</v>
      </c>
      <c r="N4" s="1" t="s">
        <v>70</v>
      </c>
      <c r="O4" s="1" t="s">
        <v>71</v>
      </c>
    </row>
    <row r="5" spans="1:15" x14ac:dyDescent="0.25">
      <c r="A5" s="1">
        <v>1</v>
      </c>
      <c r="B5" s="4">
        <v>2017</v>
      </c>
      <c r="C5" s="5">
        <v>15</v>
      </c>
      <c r="D5" s="2" t="s">
        <v>0</v>
      </c>
      <c r="E5" s="6">
        <v>515105</v>
      </c>
      <c r="F5" s="2" t="s">
        <v>1</v>
      </c>
      <c r="G5" s="2" t="s">
        <v>2</v>
      </c>
      <c r="H5" s="3">
        <v>15</v>
      </c>
      <c r="J5" s="7">
        <f t="shared" ref="J5:J36" si="0">H5*I5</f>
        <v>0</v>
      </c>
      <c r="K5" s="8">
        <v>0</v>
      </c>
      <c r="L5" s="9">
        <f t="shared" ref="L5:L36" si="1">H5*K5</f>
        <v>0</v>
      </c>
      <c r="M5" s="2" t="s">
        <v>3</v>
      </c>
      <c r="N5" s="1" t="s">
        <v>4</v>
      </c>
      <c r="O5" s="1">
        <v>15</v>
      </c>
    </row>
    <row r="6" spans="1:15" x14ac:dyDescent="0.25">
      <c r="A6" s="1">
        <v>2</v>
      </c>
      <c r="B6" s="4">
        <v>2017</v>
      </c>
      <c r="C6" s="5">
        <v>15</v>
      </c>
      <c r="D6" s="2" t="s">
        <v>5</v>
      </c>
      <c r="E6" s="6">
        <v>900001</v>
      </c>
      <c r="F6" s="2" t="s">
        <v>6</v>
      </c>
      <c r="G6" s="2" t="s">
        <v>2</v>
      </c>
      <c r="H6" s="3">
        <v>1</v>
      </c>
      <c r="J6" s="7">
        <f t="shared" si="0"/>
        <v>0</v>
      </c>
      <c r="K6" s="8">
        <v>0</v>
      </c>
      <c r="L6" s="9">
        <f t="shared" si="1"/>
        <v>0</v>
      </c>
      <c r="M6" s="2" t="s">
        <v>7</v>
      </c>
      <c r="N6" s="1" t="s">
        <v>4</v>
      </c>
      <c r="O6" s="1">
        <v>5</v>
      </c>
    </row>
    <row r="7" spans="1:15" x14ac:dyDescent="0.25">
      <c r="A7" s="1">
        <v>3</v>
      </c>
      <c r="B7" s="4">
        <v>2017</v>
      </c>
      <c r="C7" s="5">
        <v>15</v>
      </c>
      <c r="D7" s="2" t="s">
        <v>5</v>
      </c>
      <c r="E7" s="6">
        <v>761042</v>
      </c>
      <c r="F7" s="2" t="s">
        <v>8</v>
      </c>
      <c r="G7" s="2" t="s">
        <v>2</v>
      </c>
      <c r="H7" s="3">
        <v>1</v>
      </c>
      <c r="J7" s="7">
        <f t="shared" si="0"/>
        <v>0</v>
      </c>
      <c r="K7" s="8">
        <v>0</v>
      </c>
      <c r="L7" s="9">
        <f t="shared" si="1"/>
        <v>0</v>
      </c>
      <c r="M7" s="2" t="s">
        <v>3</v>
      </c>
      <c r="N7" s="1" t="s">
        <v>4</v>
      </c>
      <c r="O7" s="1">
        <v>6</v>
      </c>
    </row>
    <row r="8" spans="1:15" x14ac:dyDescent="0.25">
      <c r="A8" s="1">
        <v>4</v>
      </c>
      <c r="B8" s="4">
        <v>2017</v>
      </c>
      <c r="C8" s="5">
        <v>15</v>
      </c>
      <c r="D8" s="2" t="s">
        <v>5</v>
      </c>
      <c r="E8" s="6">
        <v>101306</v>
      </c>
      <c r="F8" s="2" t="s">
        <v>9</v>
      </c>
      <c r="G8" s="2" t="s">
        <v>10</v>
      </c>
      <c r="H8" s="3">
        <v>32</v>
      </c>
      <c r="J8" s="7">
        <f t="shared" si="0"/>
        <v>0</v>
      </c>
      <c r="K8" s="8">
        <v>0</v>
      </c>
      <c r="L8" s="9">
        <f t="shared" si="1"/>
        <v>0</v>
      </c>
      <c r="M8" s="2" t="s">
        <v>7</v>
      </c>
      <c r="N8" s="1" t="s">
        <v>4</v>
      </c>
      <c r="O8" s="1">
        <v>7</v>
      </c>
    </row>
    <row r="9" spans="1:15" x14ac:dyDescent="0.25">
      <c r="A9" s="1">
        <v>5</v>
      </c>
      <c r="B9" s="4">
        <v>2017</v>
      </c>
      <c r="C9" s="5">
        <v>15</v>
      </c>
      <c r="D9" s="2" t="s">
        <v>5</v>
      </c>
      <c r="E9" s="6">
        <v>420002</v>
      </c>
      <c r="F9" s="2" t="s">
        <v>11</v>
      </c>
      <c r="G9" s="2" t="s">
        <v>2</v>
      </c>
      <c r="H9" s="3">
        <v>31</v>
      </c>
      <c r="J9" s="7">
        <f t="shared" si="0"/>
        <v>0</v>
      </c>
      <c r="K9" s="8">
        <v>0</v>
      </c>
      <c r="L9" s="9">
        <f t="shared" si="1"/>
        <v>0</v>
      </c>
      <c r="M9" s="2" t="s">
        <v>7</v>
      </c>
      <c r="N9" s="1" t="s">
        <v>4</v>
      </c>
      <c r="O9" s="1">
        <v>9</v>
      </c>
    </row>
    <row r="10" spans="1:15" x14ac:dyDescent="0.25">
      <c r="A10" s="1">
        <v>6</v>
      </c>
      <c r="B10" s="4">
        <v>2017</v>
      </c>
      <c r="C10" s="5">
        <v>15</v>
      </c>
      <c r="D10" s="2" t="s">
        <v>5</v>
      </c>
      <c r="E10" s="6">
        <v>420091</v>
      </c>
      <c r="F10" s="2" t="s">
        <v>12</v>
      </c>
      <c r="G10" s="2" t="s">
        <v>2</v>
      </c>
      <c r="H10" s="3">
        <v>31</v>
      </c>
      <c r="J10" s="7">
        <f t="shared" si="0"/>
        <v>0</v>
      </c>
      <c r="K10" s="8">
        <v>0</v>
      </c>
      <c r="L10" s="9">
        <f t="shared" si="1"/>
        <v>0</v>
      </c>
      <c r="M10" s="2" t="s">
        <v>7</v>
      </c>
      <c r="O10" s="1">
        <v>9</v>
      </c>
    </row>
    <row r="11" spans="1:15" x14ac:dyDescent="0.25">
      <c r="A11" s="1">
        <v>7</v>
      </c>
      <c r="B11" s="4">
        <v>2017</v>
      </c>
      <c r="C11" s="5">
        <v>15</v>
      </c>
      <c r="D11" s="2" t="s">
        <v>5</v>
      </c>
      <c r="E11" s="6">
        <v>420085</v>
      </c>
      <c r="F11" s="2" t="s">
        <v>13</v>
      </c>
      <c r="H11" s="3">
        <v>26</v>
      </c>
      <c r="J11" s="7">
        <f t="shared" si="0"/>
        <v>0</v>
      </c>
      <c r="K11" s="8">
        <v>0</v>
      </c>
      <c r="L11" s="9">
        <f t="shared" si="1"/>
        <v>0</v>
      </c>
      <c r="M11" s="2" t="s">
        <v>7</v>
      </c>
      <c r="N11" s="1" t="s">
        <v>4</v>
      </c>
      <c r="O11" s="1">
        <v>10</v>
      </c>
    </row>
    <row r="12" spans="1:15" x14ac:dyDescent="0.25">
      <c r="A12" s="1">
        <v>8</v>
      </c>
      <c r="B12" s="4">
        <v>2017</v>
      </c>
      <c r="C12" s="5">
        <v>15</v>
      </c>
      <c r="D12" s="2" t="s">
        <v>5</v>
      </c>
      <c r="E12" s="6">
        <v>420053</v>
      </c>
      <c r="F12" s="2" t="s">
        <v>14</v>
      </c>
      <c r="G12" s="2" t="s">
        <v>2</v>
      </c>
      <c r="H12" s="3">
        <v>26</v>
      </c>
      <c r="J12" s="7">
        <f t="shared" si="0"/>
        <v>0</v>
      </c>
      <c r="K12" s="8">
        <v>0</v>
      </c>
      <c r="L12" s="9">
        <f t="shared" si="1"/>
        <v>0</v>
      </c>
      <c r="M12" s="2" t="s">
        <v>7</v>
      </c>
      <c r="O12" s="1">
        <v>10</v>
      </c>
    </row>
    <row r="13" spans="1:15" x14ac:dyDescent="0.25">
      <c r="A13" s="1">
        <v>9</v>
      </c>
      <c r="B13" s="4">
        <v>2017</v>
      </c>
      <c r="C13" s="5">
        <v>15</v>
      </c>
      <c r="D13" s="2" t="s">
        <v>5</v>
      </c>
      <c r="E13" s="6">
        <v>420091</v>
      </c>
      <c r="F13" s="2" t="s">
        <v>12</v>
      </c>
      <c r="G13" s="2" t="s">
        <v>2</v>
      </c>
      <c r="H13" s="3">
        <v>26</v>
      </c>
      <c r="J13" s="7">
        <f t="shared" si="0"/>
        <v>0</v>
      </c>
      <c r="K13" s="8">
        <v>0</v>
      </c>
      <c r="L13" s="9">
        <f t="shared" si="1"/>
        <v>0</v>
      </c>
      <c r="M13" s="2" t="s">
        <v>7</v>
      </c>
      <c r="O13" s="1">
        <v>10</v>
      </c>
    </row>
    <row r="14" spans="1:15" x14ac:dyDescent="0.25">
      <c r="A14" s="1">
        <v>10</v>
      </c>
      <c r="B14" s="4">
        <v>2017</v>
      </c>
      <c r="C14" s="5">
        <v>15</v>
      </c>
      <c r="D14" s="2" t="s">
        <v>5</v>
      </c>
      <c r="E14" s="6">
        <v>420204</v>
      </c>
      <c r="F14" s="2" t="s">
        <v>15</v>
      </c>
      <c r="G14" s="2" t="s">
        <v>2</v>
      </c>
      <c r="H14" s="3">
        <v>26</v>
      </c>
      <c r="J14" s="7">
        <f t="shared" si="0"/>
        <v>0</v>
      </c>
      <c r="K14" s="8">
        <v>0</v>
      </c>
      <c r="L14" s="9">
        <f t="shared" si="1"/>
        <v>0</v>
      </c>
      <c r="M14" s="2" t="s">
        <v>7</v>
      </c>
      <c r="O14" s="1">
        <v>10</v>
      </c>
    </row>
    <row r="15" spans="1:15" x14ac:dyDescent="0.25">
      <c r="A15" s="1">
        <v>11</v>
      </c>
      <c r="B15" s="4">
        <v>2017</v>
      </c>
      <c r="C15" s="5">
        <v>15</v>
      </c>
      <c r="D15" s="2" t="s">
        <v>5</v>
      </c>
      <c r="E15" s="6">
        <v>420211</v>
      </c>
      <c r="F15" s="2" t="s">
        <v>16</v>
      </c>
      <c r="G15" s="2" t="s">
        <v>2</v>
      </c>
      <c r="H15" s="3">
        <v>26</v>
      </c>
      <c r="J15" s="7">
        <f t="shared" si="0"/>
        <v>0</v>
      </c>
      <c r="K15" s="8">
        <v>0</v>
      </c>
      <c r="L15" s="9">
        <f t="shared" si="1"/>
        <v>0</v>
      </c>
      <c r="M15" s="2" t="s">
        <v>7</v>
      </c>
      <c r="O15" s="1">
        <v>10</v>
      </c>
    </row>
    <row r="16" spans="1:15" x14ac:dyDescent="0.25">
      <c r="A16" s="1">
        <v>12</v>
      </c>
      <c r="B16" s="4">
        <v>2017</v>
      </c>
      <c r="C16" s="5">
        <v>15</v>
      </c>
      <c r="D16" s="2" t="s">
        <v>5</v>
      </c>
      <c r="E16" s="6">
        <v>410150</v>
      </c>
      <c r="F16" s="2" t="s">
        <v>17</v>
      </c>
      <c r="H16" s="3">
        <v>2</v>
      </c>
      <c r="J16" s="7">
        <f t="shared" si="0"/>
        <v>0</v>
      </c>
      <c r="K16" s="8">
        <v>0</v>
      </c>
      <c r="L16" s="9">
        <f t="shared" si="1"/>
        <v>0</v>
      </c>
      <c r="N16" s="1" t="s">
        <v>4</v>
      </c>
      <c r="O16" s="1">
        <v>11</v>
      </c>
    </row>
    <row r="17" spans="1:15" x14ac:dyDescent="0.25">
      <c r="A17" s="1">
        <v>13</v>
      </c>
      <c r="B17" s="4">
        <v>2017</v>
      </c>
      <c r="C17" s="5">
        <v>15</v>
      </c>
      <c r="D17" s="2" t="s">
        <v>5</v>
      </c>
      <c r="E17" s="6">
        <v>409826</v>
      </c>
      <c r="F17" s="2" t="s">
        <v>18</v>
      </c>
      <c r="G17" s="2" t="s">
        <v>2</v>
      </c>
      <c r="H17" s="3">
        <v>2</v>
      </c>
      <c r="J17" s="7">
        <f t="shared" si="0"/>
        <v>0</v>
      </c>
      <c r="K17" s="8">
        <v>0</v>
      </c>
      <c r="L17" s="9">
        <f t="shared" si="1"/>
        <v>0</v>
      </c>
      <c r="M17" s="2" t="s">
        <v>7</v>
      </c>
      <c r="O17" s="1">
        <v>11</v>
      </c>
    </row>
    <row r="18" spans="1:15" x14ac:dyDescent="0.25">
      <c r="A18" s="1">
        <v>14</v>
      </c>
      <c r="B18" s="4">
        <v>2017</v>
      </c>
      <c r="C18" s="5">
        <v>15</v>
      </c>
      <c r="D18" s="2" t="s">
        <v>5</v>
      </c>
      <c r="E18" s="6">
        <v>410102</v>
      </c>
      <c r="F18" s="2" t="s">
        <v>19</v>
      </c>
      <c r="G18" s="2" t="s">
        <v>2</v>
      </c>
      <c r="H18" s="3">
        <v>2</v>
      </c>
      <c r="J18" s="7">
        <f t="shared" si="0"/>
        <v>0</v>
      </c>
      <c r="K18" s="8">
        <v>0</v>
      </c>
      <c r="L18" s="9">
        <f t="shared" si="1"/>
        <v>0</v>
      </c>
      <c r="M18" s="2" t="s">
        <v>7</v>
      </c>
      <c r="O18" s="1">
        <v>11</v>
      </c>
    </row>
    <row r="19" spans="1:15" x14ac:dyDescent="0.25">
      <c r="A19" s="1">
        <v>15</v>
      </c>
      <c r="B19" s="4">
        <v>2017</v>
      </c>
      <c r="C19" s="5">
        <v>15</v>
      </c>
      <c r="D19" s="2" t="s">
        <v>5</v>
      </c>
      <c r="E19" s="6">
        <v>420091</v>
      </c>
      <c r="F19" s="2" t="s">
        <v>12</v>
      </c>
      <c r="G19" s="2" t="s">
        <v>2</v>
      </c>
      <c r="H19" s="3">
        <v>2</v>
      </c>
      <c r="J19" s="7">
        <f t="shared" si="0"/>
        <v>0</v>
      </c>
      <c r="K19" s="8">
        <v>0</v>
      </c>
      <c r="L19" s="9">
        <f t="shared" si="1"/>
        <v>0</v>
      </c>
      <c r="M19" s="2" t="s">
        <v>7</v>
      </c>
      <c r="O19" s="1">
        <v>11</v>
      </c>
    </row>
    <row r="20" spans="1:15" x14ac:dyDescent="0.25">
      <c r="A20" s="1">
        <v>16</v>
      </c>
      <c r="B20" s="4">
        <v>2017</v>
      </c>
      <c r="C20" s="5">
        <v>15</v>
      </c>
      <c r="D20" s="2" t="s">
        <v>5</v>
      </c>
      <c r="E20" s="6">
        <v>311116</v>
      </c>
      <c r="F20" s="2" t="s">
        <v>20</v>
      </c>
      <c r="G20" s="2" t="s">
        <v>2</v>
      </c>
      <c r="H20" s="3">
        <v>16</v>
      </c>
      <c r="J20" s="7">
        <f t="shared" si="0"/>
        <v>0</v>
      </c>
      <c r="K20" s="8">
        <v>0</v>
      </c>
      <c r="L20" s="9">
        <f t="shared" si="1"/>
        <v>0</v>
      </c>
      <c r="M20" s="2" t="s">
        <v>7</v>
      </c>
      <c r="N20" s="1" t="s">
        <v>4</v>
      </c>
      <c r="O20" s="1">
        <v>12</v>
      </c>
    </row>
    <row r="21" spans="1:15" x14ac:dyDescent="0.25">
      <c r="A21" s="1">
        <v>17</v>
      </c>
      <c r="B21" s="4">
        <v>2017</v>
      </c>
      <c r="C21" s="5">
        <v>15</v>
      </c>
      <c r="D21" s="2" t="s">
        <v>5</v>
      </c>
      <c r="E21" s="6">
        <v>311117</v>
      </c>
      <c r="F21" s="2" t="s">
        <v>21</v>
      </c>
      <c r="G21" s="2" t="s">
        <v>2</v>
      </c>
      <c r="H21" s="3">
        <v>4</v>
      </c>
      <c r="J21" s="7">
        <f t="shared" si="0"/>
        <v>0</v>
      </c>
      <c r="K21" s="8">
        <v>0</v>
      </c>
      <c r="L21" s="9">
        <f t="shared" si="1"/>
        <v>0</v>
      </c>
      <c r="M21" s="2" t="s">
        <v>7</v>
      </c>
      <c r="N21" s="1" t="s">
        <v>4</v>
      </c>
      <c r="O21" s="1">
        <v>13</v>
      </c>
    </row>
    <row r="22" spans="1:15" x14ac:dyDescent="0.25">
      <c r="A22" s="1">
        <v>18</v>
      </c>
      <c r="B22" s="4">
        <v>2017</v>
      </c>
      <c r="C22" s="5">
        <v>15</v>
      </c>
      <c r="D22" s="2" t="s">
        <v>5</v>
      </c>
      <c r="E22" s="6">
        <v>160003</v>
      </c>
      <c r="F22" s="2" t="s">
        <v>22</v>
      </c>
      <c r="G22" s="2" t="s">
        <v>10</v>
      </c>
      <c r="H22" s="3">
        <v>16</v>
      </c>
      <c r="J22" s="7">
        <f t="shared" si="0"/>
        <v>0</v>
      </c>
      <c r="K22" s="8">
        <v>0</v>
      </c>
      <c r="L22" s="9">
        <f t="shared" si="1"/>
        <v>0</v>
      </c>
      <c r="M22" s="2" t="s">
        <v>7</v>
      </c>
      <c r="N22" s="1" t="s">
        <v>4</v>
      </c>
      <c r="O22" s="1">
        <v>14</v>
      </c>
    </row>
    <row r="23" spans="1:15" x14ac:dyDescent="0.25">
      <c r="A23" s="1">
        <v>19</v>
      </c>
      <c r="B23" s="4">
        <v>2017</v>
      </c>
      <c r="C23" s="5">
        <v>15</v>
      </c>
      <c r="D23" s="2" t="s">
        <v>5</v>
      </c>
      <c r="E23" s="6">
        <v>313122</v>
      </c>
      <c r="F23" s="2" t="s">
        <v>23</v>
      </c>
      <c r="G23" s="2" t="s">
        <v>2</v>
      </c>
      <c r="H23" s="3">
        <v>48</v>
      </c>
      <c r="J23" s="7">
        <f t="shared" si="0"/>
        <v>0</v>
      </c>
      <c r="K23" s="8">
        <v>0</v>
      </c>
      <c r="L23" s="9">
        <f t="shared" si="1"/>
        <v>0</v>
      </c>
      <c r="M23" s="2" t="s">
        <v>7</v>
      </c>
      <c r="N23" s="1" t="s">
        <v>4</v>
      </c>
      <c r="O23" s="1">
        <v>16</v>
      </c>
    </row>
    <row r="24" spans="1:15" x14ac:dyDescent="0.25">
      <c r="A24" s="1">
        <v>20</v>
      </c>
      <c r="B24" s="4">
        <v>2017</v>
      </c>
      <c r="C24" s="5">
        <v>15</v>
      </c>
      <c r="D24" s="2" t="s">
        <v>5</v>
      </c>
      <c r="E24" s="6">
        <v>333041</v>
      </c>
      <c r="F24" s="2" t="s">
        <v>24</v>
      </c>
      <c r="G24" s="2" t="s">
        <v>10</v>
      </c>
      <c r="H24" s="3">
        <v>54</v>
      </c>
      <c r="J24" s="7">
        <f t="shared" si="0"/>
        <v>0</v>
      </c>
      <c r="K24" s="8">
        <v>0</v>
      </c>
      <c r="L24" s="9">
        <f t="shared" si="1"/>
        <v>0</v>
      </c>
      <c r="M24" s="2" t="s">
        <v>7</v>
      </c>
      <c r="N24" s="1" t="s">
        <v>4</v>
      </c>
      <c r="O24" s="1">
        <v>17</v>
      </c>
    </row>
    <row r="25" spans="1:15" x14ac:dyDescent="0.25">
      <c r="A25" s="1">
        <v>21</v>
      </c>
      <c r="B25" s="4">
        <v>2017</v>
      </c>
      <c r="C25" s="5">
        <v>15</v>
      </c>
      <c r="D25" s="2" t="s">
        <v>5</v>
      </c>
      <c r="E25" s="6">
        <v>333161</v>
      </c>
      <c r="F25" s="2" t="s">
        <v>25</v>
      </c>
      <c r="G25" s="2" t="s">
        <v>10</v>
      </c>
      <c r="H25" s="3">
        <v>12</v>
      </c>
      <c r="J25" s="7">
        <f t="shared" si="0"/>
        <v>0</v>
      </c>
      <c r="K25" s="8">
        <v>0</v>
      </c>
      <c r="L25" s="9">
        <f t="shared" si="1"/>
        <v>0</v>
      </c>
      <c r="M25" s="2" t="s">
        <v>7</v>
      </c>
      <c r="N25" s="1" t="s">
        <v>4</v>
      </c>
      <c r="O25" s="1">
        <v>18</v>
      </c>
    </row>
    <row r="26" spans="1:15" x14ac:dyDescent="0.25">
      <c r="A26" s="1">
        <v>22</v>
      </c>
      <c r="B26" s="4">
        <v>2017</v>
      </c>
      <c r="C26" s="5">
        <v>15</v>
      </c>
      <c r="D26" s="2" t="s">
        <v>5</v>
      </c>
      <c r="E26" s="6">
        <v>101105</v>
      </c>
      <c r="F26" s="2" t="s">
        <v>26</v>
      </c>
      <c r="G26" s="2" t="s">
        <v>10</v>
      </c>
      <c r="H26" s="3">
        <v>220</v>
      </c>
      <c r="J26" s="7">
        <f t="shared" si="0"/>
        <v>0</v>
      </c>
      <c r="K26" s="8">
        <v>0</v>
      </c>
      <c r="L26" s="9">
        <f t="shared" si="1"/>
        <v>0</v>
      </c>
      <c r="M26" s="2" t="s">
        <v>7</v>
      </c>
      <c r="N26" s="1" t="s">
        <v>4</v>
      </c>
      <c r="O26" s="1">
        <v>19</v>
      </c>
    </row>
    <row r="27" spans="1:15" x14ac:dyDescent="0.25">
      <c r="A27" s="1">
        <v>23</v>
      </c>
      <c r="B27" s="4">
        <v>2017</v>
      </c>
      <c r="C27" s="5">
        <v>15</v>
      </c>
      <c r="D27" s="2" t="s">
        <v>5</v>
      </c>
      <c r="E27" s="6">
        <v>101106</v>
      </c>
      <c r="F27" s="2" t="s">
        <v>27</v>
      </c>
      <c r="G27" s="2" t="s">
        <v>10</v>
      </c>
      <c r="H27" s="3">
        <v>190</v>
      </c>
      <c r="J27" s="7">
        <f t="shared" si="0"/>
        <v>0</v>
      </c>
      <c r="K27" s="8">
        <v>0</v>
      </c>
      <c r="L27" s="9">
        <f t="shared" si="1"/>
        <v>0</v>
      </c>
      <c r="M27" s="2" t="s">
        <v>7</v>
      </c>
      <c r="N27" s="1" t="s">
        <v>4</v>
      </c>
      <c r="O27" s="1">
        <v>20</v>
      </c>
    </row>
    <row r="28" spans="1:15" x14ac:dyDescent="0.25">
      <c r="A28" s="1">
        <v>24</v>
      </c>
      <c r="B28" s="4">
        <v>2017</v>
      </c>
      <c r="C28" s="5">
        <v>15</v>
      </c>
      <c r="D28" s="2" t="s">
        <v>5</v>
      </c>
      <c r="E28" s="6">
        <v>209404</v>
      </c>
      <c r="F28" s="2" t="s">
        <v>28</v>
      </c>
      <c r="G28" s="2" t="s">
        <v>10</v>
      </c>
      <c r="H28" s="3">
        <v>214</v>
      </c>
      <c r="J28" s="7">
        <f t="shared" si="0"/>
        <v>0</v>
      </c>
      <c r="K28" s="8">
        <v>0</v>
      </c>
      <c r="L28" s="9">
        <f t="shared" si="1"/>
        <v>0</v>
      </c>
      <c r="M28" s="2" t="s">
        <v>7</v>
      </c>
      <c r="N28" s="1" t="s">
        <v>4</v>
      </c>
      <c r="O28" s="1">
        <v>26</v>
      </c>
    </row>
    <row r="29" spans="1:15" x14ac:dyDescent="0.25">
      <c r="A29" s="1">
        <v>25</v>
      </c>
      <c r="B29" s="4">
        <v>2017</v>
      </c>
      <c r="C29" s="5">
        <v>15</v>
      </c>
      <c r="D29" s="2" t="s">
        <v>29</v>
      </c>
      <c r="E29" s="6">
        <v>210990001</v>
      </c>
      <c r="F29" s="2" t="s">
        <v>30</v>
      </c>
      <c r="G29" s="2" t="s">
        <v>2</v>
      </c>
      <c r="H29" s="3">
        <v>1</v>
      </c>
      <c r="J29" s="7">
        <f t="shared" si="0"/>
        <v>0</v>
      </c>
      <c r="K29" s="8">
        <v>0</v>
      </c>
      <c r="L29" s="9">
        <f t="shared" si="1"/>
        <v>0</v>
      </c>
      <c r="M29" s="2" t="s">
        <v>7</v>
      </c>
      <c r="O29" s="1">
        <v>5</v>
      </c>
    </row>
    <row r="30" spans="1:15" x14ac:dyDescent="0.25">
      <c r="A30" s="1">
        <v>26</v>
      </c>
      <c r="B30" s="4">
        <v>2017</v>
      </c>
      <c r="C30" s="5">
        <v>15</v>
      </c>
      <c r="D30" s="2" t="s">
        <v>29</v>
      </c>
      <c r="E30" s="6">
        <v>210190001</v>
      </c>
      <c r="F30" s="2" t="s">
        <v>31</v>
      </c>
      <c r="G30" s="2" t="s">
        <v>2</v>
      </c>
      <c r="H30" s="3">
        <v>1</v>
      </c>
      <c r="J30" s="7">
        <f t="shared" si="0"/>
        <v>0</v>
      </c>
      <c r="L30" s="9">
        <f t="shared" si="1"/>
        <v>0</v>
      </c>
      <c r="M30" s="2" t="s">
        <v>7</v>
      </c>
      <c r="O30" s="1">
        <v>6</v>
      </c>
    </row>
    <row r="31" spans="1:15" x14ac:dyDescent="0.25">
      <c r="A31" s="1">
        <v>27</v>
      </c>
      <c r="B31" s="4">
        <v>2017</v>
      </c>
      <c r="C31" s="5">
        <v>15</v>
      </c>
      <c r="D31" s="2" t="s">
        <v>29</v>
      </c>
      <c r="E31" s="6">
        <v>210810048</v>
      </c>
      <c r="F31" s="2" t="s">
        <v>32</v>
      </c>
      <c r="G31" s="2" t="s">
        <v>10</v>
      </c>
      <c r="H31" s="3">
        <v>32</v>
      </c>
      <c r="J31" s="7">
        <f t="shared" si="0"/>
        <v>0</v>
      </c>
      <c r="L31" s="9">
        <f t="shared" si="1"/>
        <v>0</v>
      </c>
      <c r="M31" s="2" t="s">
        <v>7</v>
      </c>
      <c r="O31" s="1">
        <v>7</v>
      </c>
    </row>
    <row r="32" spans="1:15" x14ac:dyDescent="0.25">
      <c r="A32" s="1">
        <v>28</v>
      </c>
      <c r="B32" s="4">
        <v>2017</v>
      </c>
      <c r="C32" s="5">
        <v>15</v>
      </c>
      <c r="D32" s="2" t="s">
        <v>29</v>
      </c>
      <c r="E32" s="6">
        <v>210111012</v>
      </c>
      <c r="F32" s="2" t="s">
        <v>33</v>
      </c>
      <c r="G32" s="2" t="s">
        <v>2</v>
      </c>
      <c r="H32" s="3">
        <v>31</v>
      </c>
      <c r="J32" s="7">
        <f t="shared" si="0"/>
        <v>0</v>
      </c>
      <c r="L32" s="9">
        <f t="shared" si="1"/>
        <v>0</v>
      </c>
      <c r="M32" s="2" t="s">
        <v>7</v>
      </c>
      <c r="O32" s="1">
        <v>9</v>
      </c>
    </row>
    <row r="33" spans="1:15" x14ac:dyDescent="0.25">
      <c r="A33" s="1">
        <v>29</v>
      </c>
      <c r="B33" s="4">
        <v>2017</v>
      </c>
      <c r="C33" s="5">
        <v>15</v>
      </c>
      <c r="D33" s="2" t="s">
        <v>29</v>
      </c>
      <c r="E33" s="6">
        <v>210111311</v>
      </c>
      <c r="F33" s="2" t="s">
        <v>34</v>
      </c>
      <c r="G33" s="2" t="s">
        <v>2</v>
      </c>
      <c r="H33" s="3">
        <v>26</v>
      </c>
      <c r="J33" s="7">
        <f t="shared" si="0"/>
        <v>0</v>
      </c>
      <c r="L33" s="9">
        <f t="shared" si="1"/>
        <v>0</v>
      </c>
      <c r="M33" s="2" t="s">
        <v>7</v>
      </c>
      <c r="O33" s="1">
        <v>10</v>
      </c>
    </row>
    <row r="34" spans="1:15" x14ac:dyDescent="0.25">
      <c r="A34" s="1">
        <v>30</v>
      </c>
      <c r="B34" s="4">
        <v>2017</v>
      </c>
      <c r="C34" s="5">
        <v>15</v>
      </c>
      <c r="D34" s="2" t="s">
        <v>29</v>
      </c>
      <c r="E34" s="6">
        <v>210110043</v>
      </c>
      <c r="F34" s="2" t="s">
        <v>35</v>
      </c>
      <c r="G34" s="2" t="s">
        <v>2</v>
      </c>
      <c r="H34" s="3">
        <v>2</v>
      </c>
      <c r="J34" s="7">
        <f t="shared" si="0"/>
        <v>0</v>
      </c>
      <c r="L34" s="9">
        <f t="shared" si="1"/>
        <v>0</v>
      </c>
      <c r="M34" s="2" t="s">
        <v>7</v>
      </c>
      <c r="O34" s="1">
        <v>11</v>
      </c>
    </row>
    <row r="35" spans="1:15" x14ac:dyDescent="0.25">
      <c r="A35" s="1">
        <v>31</v>
      </c>
      <c r="B35" s="4">
        <v>2017</v>
      </c>
      <c r="C35" s="5">
        <v>15</v>
      </c>
      <c r="D35" s="2" t="s">
        <v>29</v>
      </c>
      <c r="E35" s="6">
        <v>210010311</v>
      </c>
      <c r="F35" s="2" t="s">
        <v>36</v>
      </c>
      <c r="G35" s="2" t="s">
        <v>2</v>
      </c>
      <c r="H35" s="3">
        <v>16</v>
      </c>
      <c r="J35" s="7">
        <f t="shared" si="0"/>
        <v>0</v>
      </c>
      <c r="L35" s="9">
        <f t="shared" si="1"/>
        <v>0</v>
      </c>
      <c r="M35" s="2" t="s">
        <v>7</v>
      </c>
      <c r="O35" s="1">
        <v>12</v>
      </c>
    </row>
    <row r="36" spans="1:15" x14ac:dyDescent="0.25">
      <c r="A36" s="1">
        <v>32</v>
      </c>
      <c r="B36" s="4">
        <v>2017</v>
      </c>
      <c r="C36" s="5">
        <v>15</v>
      </c>
      <c r="D36" s="2" t="s">
        <v>29</v>
      </c>
      <c r="E36" s="6">
        <v>210010321</v>
      </c>
      <c r="F36" s="2" t="s">
        <v>37</v>
      </c>
      <c r="G36" s="2" t="s">
        <v>2</v>
      </c>
      <c r="H36" s="3">
        <v>4</v>
      </c>
      <c r="J36" s="7">
        <f t="shared" si="0"/>
        <v>0</v>
      </c>
      <c r="L36" s="9">
        <f t="shared" si="1"/>
        <v>0</v>
      </c>
      <c r="M36" s="2" t="s">
        <v>7</v>
      </c>
      <c r="O36" s="1">
        <v>13</v>
      </c>
    </row>
    <row r="37" spans="1:15" x14ac:dyDescent="0.25">
      <c r="A37" s="1">
        <v>33</v>
      </c>
      <c r="B37" s="4">
        <v>2017</v>
      </c>
      <c r="C37" s="5">
        <v>15</v>
      </c>
      <c r="D37" s="2" t="s">
        <v>29</v>
      </c>
      <c r="E37" s="6">
        <v>210802446</v>
      </c>
      <c r="F37" s="2" t="s">
        <v>38</v>
      </c>
      <c r="G37" s="2" t="s">
        <v>10</v>
      </c>
      <c r="H37" s="3">
        <v>16</v>
      </c>
      <c r="J37" s="7">
        <f t="shared" ref="J37:J55" si="2">H37*I37</f>
        <v>0</v>
      </c>
      <c r="L37" s="9">
        <f t="shared" ref="L37:L55" si="3">H37*K37</f>
        <v>0</v>
      </c>
      <c r="M37" s="2" t="s">
        <v>7</v>
      </c>
      <c r="O37" s="1">
        <v>14</v>
      </c>
    </row>
    <row r="38" spans="1:15" x14ac:dyDescent="0.25">
      <c r="A38" s="1">
        <v>34</v>
      </c>
      <c r="B38" s="4">
        <v>2017</v>
      </c>
      <c r="C38" s="5">
        <v>15</v>
      </c>
      <c r="D38" s="2" t="s">
        <v>29</v>
      </c>
      <c r="E38" s="6">
        <v>210201023</v>
      </c>
      <c r="F38" s="2" t="s">
        <v>39</v>
      </c>
      <c r="G38" s="2" t="s">
        <v>2</v>
      </c>
      <c r="H38" s="3">
        <v>15</v>
      </c>
      <c r="J38" s="7">
        <f t="shared" si="2"/>
        <v>0</v>
      </c>
      <c r="L38" s="9">
        <f t="shared" si="3"/>
        <v>0</v>
      </c>
      <c r="M38" s="2" t="s">
        <v>7</v>
      </c>
      <c r="O38" s="1">
        <v>15</v>
      </c>
    </row>
    <row r="39" spans="1:15" x14ac:dyDescent="0.25">
      <c r="A39" s="1">
        <v>35</v>
      </c>
      <c r="B39" s="4">
        <v>2017</v>
      </c>
      <c r="C39" s="5">
        <v>15</v>
      </c>
      <c r="D39" s="2" t="s">
        <v>29</v>
      </c>
      <c r="E39" s="6">
        <v>210010331</v>
      </c>
      <c r="F39" s="2" t="s">
        <v>40</v>
      </c>
      <c r="G39" s="2" t="s">
        <v>2</v>
      </c>
      <c r="H39" s="3">
        <v>48</v>
      </c>
      <c r="J39" s="7">
        <f t="shared" si="2"/>
        <v>0</v>
      </c>
      <c r="L39" s="9">
        <f t="shared" si="3"/>
        <v>0</v>
      </c>
      <c r="M39" s="2" t="s">
        <v>7</v>
      </c>
      <c r="O39" s="1">
        <v>16</v>
      </c>
    </row>
    <row r="40" spans="1:15" x14ac:dyDescent="0.25">
      <c r="A40" s="1">
        <v>36</v>
      </c>
      <c r="B40" s="4">
        <v>2017</v>
      </c>
      <c r="C40" s="5">
        <v>15</v>
      </c>
      <c r="D40" s="2" t="s">
        <v>29</v>
      </c>
      <c r="E40" s="6">
        <v>210010105</v>
      </c>
      <c r="F40" s="2" t="s">
        <v>41</v>
      </c>
      <c r="G40" s="2" t="s">
        <v>10</v>
      </c>
      <c r="H40" s="3">
        <v>54</v>
      </c>
      <c r="J40" s="7">
        <f t="shared" si="2"/>
        <v>0</v>
      </c>
      <c r="L40" s="9">
        <f t="shared" si="3"/>
        <v>0</v>
      </c>
      <c r="M40" s="2" t="s">
        <v>7</v>
      </c>
      <c r="O40" s="1">
        <v>17</v>
      </c>
    </row>
    <row r="41" spans="1:15" x14ac:dyDescent="0.25">
      <c r="A41" s="1">
        <v>37</v>
      </c>
      <c r="B41" s="4">
        <v>2017</v>
      </c>
      <c r="C41" s="5">
        <v>15</v>
      </c>
      <c r="D41" s="2" t="s">
        <v>29</v>
      </c>
      <c r="E41" s="6">
        <v>210010105</v>
      </c>
      <c r="F41" s="2" t="s">
        <v>41</v>
      </c>
      <c r="G41" s="2" t="s">
        <v>10</v>
      </c>
      <c r="H41" s="3">
        <v>12</v>
      </c>
      <c r="J41" s="7">
        <f t="shared" si="2"/>
        <v>0</v>
      </c>
      <c r="L41" s="9">
        <f t="shared" si="3"/>
        <v>0</v>
      </c>
      <c r="M41" s="2" t="s">
        <v>7</v>
      </c>
      <c r="O41" s="1">
        <v>18</v>
      </c>
    </row>
    <row r="42" spans="1:15" x14ac:dyDescent="0.25">
      <c r="A42" s="1">
        <v>38</v>
      </c>
      <c r="B42" s="4">
        <v>2017</v>
      </c>
      <c r="C42" s="5">
        <v>15</v>
      </c>
      <c r="D42" s="2" t="s">
        <v>29</v>
      </c>
      <c r="E42" s="6">
        <v>210810048</v>
      </c>
      <c r="F42" s="2" t="s">
        <v>32</v>
      </c>
      <c r="G42" s="2" t="s">
        <v>10</v>
      </c>
      <c r="H42" s="3">
        <v>220</v>
      </c>
      <c r="J42" s="7">
        <f t="shared" si="2"/>
        <v>0</v>
      </c>
      <c r="L42" s="9">
        <f t="shared" si="3"/>
        <v>0</v>
      </c>
      <c r="M42" s="2" t="s">
        <v>7</v>
      </c>
      <c r="O42" s="1">
        <v>19</v>
      </c>
    </row>
    <row r="43" spans="1:15" x14ac:dyDescent="0.25">
      <c r="A43" s="1">
        <v>39</v>
      </c>
      <c r="B43" s="4">
        <v>2017</v>
      </c>
      <c r="C43" s="5">
        <v>15</v>
      </c>
      <c r="D43" s="2" t="s">
        <v>29</v>
      </c>
      <c r="E43" s="6">
        <v>210810048</v>
      </c>
      <c r="F43" s="2" t="s">
        <v>32</v>
      </c>
      <c r="G43" s="2" t="s">
        <v>10</v>
      </c>
      <c r="H43" s="3">
        <v>190</v>
      </c>
      <c r="J43" s="7">
        <f t="shared" si="2"/>
        <v>0</v>
      </c>
      <c r="L43" s="9">
        <f t="shared" si="3"/>
        <v>0</v>
      </c>
      <c r="M43" s="2" t="s">
        <v>7</v>
      </c>
      <c r="O43" s="1">
        <v>20</v>
      </c>
    </row>
    <row r="44" spans="1:15" x14ac:dyDescent="0.25">
      <c r="A44" s="1">
        <v>40</v>
      </c>
      <c r="B44" s="4">
        <v>2017</v>
      </c>
      <c r="C44" s="5">
        <v>15</v>
      </c>
      <c r="D44" s="2" t="s">
        <v>29</v>
      </c>
      <c r="E44" s="6">
        <v>210950321</v>
      </c>
      <c r="F44" s="2" t="s">
        <v>42</v>
      </c>
      <c r="G44" s="2" t="s">
        <v>10</v>
      </c>
      <c r="H44" s="3">
        <v>214</v>
      </c>
      <c r="J44" s="7">
        <f t="shared" si="2"/>
        <v>0</v>
      </c>
      <c r="L44" s="9">
        <f t="shared" si="3"/>
        <v>0</v>
      </c>
      <c r="M44" s="2" t="s">
        <v>7</v>
      </c>
      <c r="O44" s="1">
        <v>26</v>
      </c>
    </row>
    <row r="45" spans="1:15" x14ac:dyDescent="0.25">
      <c r="A45" s="1">
        <v>41</v>
      </c>
      <c r="B45" s="4">
        <v>2017</v>
      </c>
      <c r="C45" s="5">
        <v>15</v>
      </c>
      <c r="D45" s="2" t="s">
        <v>43</v>
      </c>
      <c r="E45" s="6">
        <v>210201002</v>
      </c>
      <c r="F45" s="2" t="s">
        <v>44</v>
      </c>
      <c r="G45" s="2" t="s">
        <v>2</v>
      </c>
      <c r="H45" s="3">
        <v>14</v>
      </c>
      <c r="J45" s="7">
        <f t="shared" si="2"/>
        <v>0</v>
      </c>
      <c r="L45" s="9">
        <f t="shared" si="3"/>
        <v>0</v>
      </c>
      <c r="M45" s="2" t="s">
        <v>7</v>
      </c>
      <c r="N45" s="1" t="s">
        <v>4</v>
      </c>
      <c r="O45" s="1">
        <v>1</v>
      </c>
    </row>
    <row r="46" spans="1:15" x14ac:dyDescent="0.25">
      <c r="A46" s="1">
        <v>42</v>
      </c>
      <c r="B46" s="4">
        <v>2017</v>
      </c>
      <c r="C46" s="5">
        <v>15</v>
      </c>
      <c r="D46" s="2" t="s">
        <v>43</v>
      </c>
      <c r="E46" s="6">
        <v>210110003</v>
      </c>
      <c r="F46" s="2" t="s">
        <v>45</v>
      </c>
      <c r="G46" s="2" t="s">
        <v>2</v>
      </c>
      <c r="H46" s="3">
        <v>2</v>
      </c>
      <c r="J46" s="7">
        <f t="shared" si="2"/>
        <v>0</v>
      </c>
      <c r="L46" s="9">
        <f t="shared" si="3"/>
        <v>0</v>
      </c>
      <c r="M46" s="2" t="s">
        <v>7</v>
      </c>
      <c r="N46" s="1" t="s">
        <v>4</v>
      </c>
      <c r="O46" s="1">
        <v>2</v>
      </c>
    </row>
    <row r="47" spans="1:15" x14ac:dyDescent="0.25">
      <c r="A47" s="1">
        <v>43</v>
      </c>
      <c r="B47" s="4">
        <v>2017</v>
      </c>
      <c r="C47" s="5">
        <v>15</v>
      </c>
      <c r="D47" s="2" t="s">
        <v>43</v>
      </c>
      <c r="E47" s="6">
        <v>210111022</v>
      </c>
      <c r="F47" s="2" t="s">
        <v>46</v>
      </c>
      <c r="G47" s="2" t="s">
        <v>2</v>
      </c>
      <c r="H47" s="3">
        <v>16</v>
      </c>
      <c r="J47" s="7">
        <f t="shared" si="2"/>
        <v>0</v>
      </c>
      <c r="L47" s="9">
        <f t="shared" si="3"/>
        <v>0</v>
      </c>
      <c r="M47" s="2" t="s">
        <v>7</v>
      </c>
      <c r="N47" s="1" t="s">
        <v>4</v>
      </c>
      <c r="O47" s="1">
        <v>3</v>
      </c>
    </row>
    <row r="48" spans="1:15" x14ac:dyDescent="0.25">
      <c r="A48" s="1">
        <v>44</v>
      </c>
      <c r="B48" s="4">
        <v>2017</v>
      </c>
      <c r="C48" s="5">
        <v>15</v>
      </c>
      <c r="D48" s="2" t="s">
        <v>43</v>
      </c>
      <c r="E48" s="6">
        <v>210800024</v>
      </c>
      <c r="F48" s="2" t="s">
        <v>47</v>
      </c>
      <c r="G48" s="2" t="s">
        <v>10</v>
      </c>
      <c r="H48" s="3">
        <v>16</v>
      </c>
      <c r="J48" s="7">
        <f t="shared" si="2"/>
        <v>0</v>
      </c>
      <c r="L48" s="9">
        <f t="shared" si="3"/>
        <v>0</v>
      </c>
      <c r="M48" s="2" t="s">
        <v>7</v>
      </c>
      <c r="N48" s="1" t="s">
        <v>4</v>
      </c>
      <c r="O48" s="1">
        <v>4</v>
      </c>
    </row>
    <row r="49" spans="1:15" x14ac:dyDescent="0.25">
      <c r="A49" s="1">
        <v>45</v>
      </c>
      <c r="B49" s="4">
        <v>2017</v>
      </c>
      <c r="C49" s="5">
        <v>15</v>
      </c>
      <c r="D49" s="2" t="s">
        <v>48</v>
      </c>
      <c r="E49" s="6">
        <v>219002912</v>
      </c>
      <c r="F49" s="2" t="s">
        <v>49</v>
      </c>
      <c r="G49" s="2" t="s">
        <v>10</v>
      </c>
      <c r="H49" s="3">
        <v>30</v>
      </c>
      <c r="J49" s="7">
        <f t="shared" si="2"/>
        <v>0</v>
      </c>
      <c r="L49" s="9">
        <f t="shared" si="3"/>
        <v>0</v>
      </c>
      <c r="M49" s="2" t="s">
        <v>7</v>
      </c>
      <c r="N49" s="1" t="s">
        <v>4</v>
      </c>
      <c r="O49" s="1">
        <v>8</v>
      </c>
    </row>
    <row r="50" spans="1:15" x14ac:dyDescent="0.25">
      <c r="A50" s="1">
        <v>46</v>
      </c>
      <c r="B50" s="4">
        <v>2017</v>
      </c>
      <c r="C50" s="5">
        <v>15</v>
      </c>
      <c r="D50" s="2" t="s">
        <v>48</v>
      </c>
      <c r="E50" s="6">
        <v>218009001</v>
      </c>
      <c r="F50" s="2" t="s">
        <v>50</v>
      </c>
      <c r="G50" s="2" t="s">
        <v>2</v>
      </c>
      <c r="H50" s="3">
        <v>15</v>
      </c>
      <c r="J50" s="7">
        <f t="shared" si="2"/>
        <v>0</v>
      </c>
      <c r="L50" s="9">
        <f t="shared" si="3"/>
        <v>0</v>
      </c>
      <c r="M50" s="2" t="s">
        <v>3</v>
      </c>
      <c r="O50" s="1">
        <v>15</v>
      </c>
    </row>
    <row r="51" spans="1:15" x14ac:dyDescent="0.25">
      <c r="A51" s="1">
        <v>47</v>
      </c>
      <c r="B51" s="4">
        <v>2017</v>
      </c>
      <c r="C51" s="5">
        <v>15</v>
      </c>
      <c r="D51" s="2" t="s">
        <v>48</v>
      </c>
      <c r="E51" s="6">
        <v>219002611</v>
      </c>
      <c r="F51" s="2" t="s">
        <v>51</v>
      </c>
      <c r="G51" s="2" t="s">
        <v>10</v>
      </c>
      <c r="H51" s="3">
        <v>20</v>
      </c>
      <c r="J51" s="7">
        <f t="shared" si="2"/>
        <v>0</v>
      </c>
      <c r="L51" s="9">
        <f t="shared" si="3"/>
        <v>0</v>
      </c>
      <c r="M51" s="2" t="s">
        <v>7</v>
      </c>
      <c r="N51" s="1" t="s">
        <v>4</v>
      </c>
      <c r="O51" s="1">
        <v>21</v>
      </c>
    </row>
    <row r="52" spans="1:15" x14ac:dyDescent="0.25">
      <c r="A52" s="1">
        <v>48</v>
      </c>
      <c r="B52" s="4">
        <v>2017</v>
      </c>
      <c r="C52" s="5">
        <v>15</v>
      </c>
      <c r="D52" s="2" t="s">
        <v>48</v>
      </c>
      <c r="E52" s="6">
        <v>219002612</v>
      </c>
      <c r="F52" s="2" t="s">
        <v>52</v>
      </c>
      <c r="G52" s="2" t="s">
        <v>10</v>
      </c>
      <c r="H52" s="3">
        <v>16</v>
      </c>
      <c r="J52" s="7">
        <f t="shared" si="2"/>
        <v>0</v>
      </c>
      <c r="L52" s="9">
        <f t="shared" si="3"/>
        <v>0</v>
      </c>
      <c r="M52" s="2" t="s">
        <v>7</v>
      </c>
      <c r="N52" s="1" t="s">
        <v>4</v>
      </c>
      <c r="O52" s="1">
        <v>22</v>
      </c>
    </row>
    <row r="53" spans="1:15" x14ac:dyDescent="0.25">
      <c r="A53" s="1">
        <v>49</v>
      </c>
      <c r="B53" s="4">
        <v>2017</v>
      </c>
      <c r="C53" s="5">
        <v>15</v>
      </c>
      <c r="D53" s="2" t="s">
        <v>48</v>
      </c>
      <c r="E53" s="6">
        <v>219002613</v>
      </c>
      <c r="F53" s="2" t="s">
        <v>53</v>
      </c>
      <c r="G53" s="2" t="s">
        <v>10</v>
      </c>
      <c r="H53" s="3">
        <v>8</v>
      </c>
      <c r="J53" s="7">
        <f t="shared" si="2"/>
        <v>0</v>
      </c>
      <c r="L53" s="9">
        <f t="shared" si="3"/>
        <v>0</v>
      </c>
      <c r="M53" s="2" t="s">
        <v>7</v>
      </c>
      <c r="N53" s="1" t="s">
        <v>4</v>
      </c>
      <c r="O53" s="1">
        <v>23</v>
      </c>
    </row>
    <row r="54" spans="1:15" x14ac:dyDescent="0.25">
      <c r="A54" s="1">
        <v>50</v>
      </c>
      <c r="B54" s="4">
        <v>2017</v>
      </c>
      <c r="C54" s="5">
        <v>15</v>
      </c>
      <c r="D54" s="2" t="s">
        <v>48</v>
      </c>
      <c r="E54" s="6">
        <v>219002212</v>
      </c>
      <c r="F54" s="2" t="s">
        <v>54</v>
      </c>
      <c r="G54" s="2" t="s">
        <v>2</v>
      </c>
      <c r="H54" s="3">
        <v>16</v>
      </c>
      <c r="J54" s="7">
        <f t="shared" si="2"/>
        <v>0</v>
      </c>
      <c r="L54" s="9">
        <f t="shared" si="3"/>
        <v>0</v>
      </c>
      <c r="M54" s="2" t="s">
        <v>7</v>
      </c>
      <c r="N54" s="1" t="s">
        <v>4</v>
      </c>
      <c r="O54" s="1">
        <v>24</v>
      </c>
    </row>
    <row r="55" spans="1:15" x14ac:dyDescent="0.25">
      <c r="A55" s="1">
        <v>51</v>
      </c>
      <c r="B55" s="4">
        <v>2017</v>
      </c>
      <c r="C55" s="5">
        <v>15</v>
      </c>
      <c r="D55" s="2" t="s">
        <v>48</v>
      </c>
      <c r="E55" s="6">
        <v>219002941</v>
      </c>
      <c r="F55" s="2" t="s">
        <v>55</v>
      </c>
      <c r="G55" s="2" t="s">
        <v>10</v>
      </c>
      <c r="H55" s="3">
        <v>32</v>
      </c>
      <c r="J55" s="7">
        <f t="shared" si="2"/>
        <v>0</v>
      </c>
      <c r="L55" s="9">
        <f t="shared" si="3"/>
        <v>0</v>
      </c>
      <c r="M55" s="2" t="s">
        <v>7</v>
      </c>
      <c r="N55" s="1" t="s">
        <v>4</v>
      </c>
      <c r="O55" s="1">
        <v>25</v>
      </c>
    </row>
    <row r="56" spans="1:15" x14ac:dyDescent="0.25">
      <c r="F56" s="1" t="s">
        <v>56</v>
      </c>
      <c r="J56" s="7">
        <f>SUM(J5:J55)</f>
        <v>0</v>
      </c>
      <c r="L56" s="9">
        <f>SUM(L5:L55)</f>
        <v>0</v>
      </c>
    </row>
  </sheetData>
  <phoneticPr fontId="8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85"/>
  <sheetViews>
    <sheetView tabSelected="1" topLeftCell="A14" workbookViewId="0">
      <selection activeCell="F35" sqref="F35"/>
    </sheetView>
  </sheetViews>
  <sheetFormatPr defaultColWidth="8.85546875" defaultRowHeight="15" x14ac:dyDescent="0.25"/>
  <cols>
    <col min="1" max="1" width="4" style="1" bestFit="1" customWidth="1"/>
    <col min="2" max="2" width="10" style="1" bestFit="1" customWidth="1"/>
    <col min="3" max="3" width="47.5703125" style="1" bestFit="1" customWidth="1"/>
    <col min="4" max="4" width="3.7109375" style="1" bestFit="1" customWidth="1"/>
    <col min="5" max="5" width="8.28515625" style="1" bestFit="1" customWidth="1"/>
    <col min="6" max="6" width="10.7109375" style="1" bestFit="1" customWidth="1"/>
    <col min="7" max="7" width="10.85546875" style="1" bestFit="1" customWidth="1"/>
    <col min="8" max="8" width="5.140625" style="19" hidden="1" customWidth="1"/>
    <col min="9" max="9" width="5" style="1" hidden="1" customWidth="1"/>
    <col min="10" max="10" width="0" style="1" hidden="1" customWidth="1"/>
    <col min="11" max="11" width="4.42578125" style="1" hidden="1" customWidth="1"/>
    <col min="12" max="16384" width="8.85546875" style="1"/>
  </cols>
  <sheetData>
    <row r="3" spans="1:11" x14ac:dyDescent="0.25">
      <c r="A3" s="16"/>
      <c r="B3" s="17" t="s">
        <v>73</v>
      </c>
      <c r="C3" s="16"/>
      <c r="D3" s="16"/>
      <c r="E3" s="16"/>
      <c r="F3" s="16"/>
      <c r="G3" s="16"/>
      <c r="H3" s="18"/>
    </row>
    <row r="4" spans="1:11" x14ac:dyDescent="0.25">
      <c r="A4" s="16"/>
      <c r="B4" s="16" t="s">
        <v>112</v>
      </c>
      <c r="C4" s="16"/>
      <c r="D4" s="16"/>
      <c r="E4" s="16"/>
      <c r="F4" s="16"/>
      <c r="G4" s="16"/>
      <c r="H4" s="18"/>
    </row>
    <row r="5" spans="1:11" x14ac:dyDescent="0.25">
      <c r="A5" s="16"/>
      <c r="B5" s="16" t="s">
        <v>111</v>
      </c>
      <c r="C5" s="16"/>
      <c r="D5" s="16"/>
      <c r="E5" s="16"/>
      <c r="F5" s="16"/>
      <c r="G5" s="16"/>
      <c r="H5" s="18"/>
    </row>
    <row r="6" spans="1:11" x14ac:dyDescent="0.25">
      <c r="A6" s="16"/>
      <c r="B6" s="17"/>
      <c r="C6" s="16"/>
      <c r="D6" s="16"/>
      <c r="E6" s="16"/>
      <c r="F6" s="16"/>
      <c r="G6" s="16"/>
      <c r="H6" s="18"/>
    </row>
    <row r="7" spans="1:11" s="15" customFormat="1" ht="34.15" customHeight="1" thickBot="1" x14ac:dyDescent="0.3">
      <c r="A7" s="64" t="s">
        <v>82</v>
      </c>
      <c r="B7" s="64"/>
      <c r="C7" s="64"/>
      <c r="D7" s="64"/>
      <c r="E7" s="64"/>
      <c r="F7" s="64"/>
      <c r="G7" s="64"/>
      <c r="H7" s="65"/>
    </row>
    <row r="8" spans="1:11" ht="15.75" thickBot="1" x14ac:dyDescent="0.3">
      <c r="A8" s="42" t="s">
        <v>57</v>
      </c>
      <c r="B8" s="39" t="s">
        <v>61</v>
      </c>
      <c r="C8" s="38" t="s">
        <v>62</v>
      </c>
      <c r="D8" s="38" t="s">
        <v>63</v>
      </c>
      <c r="E8" s="40" t="s">
        <v>64</v>
      </c>
      <c r="F8" s="40" t="s">
        <v>65</v>
      </c>
      <c r="G8" s="41" t="s">
        <v>66</v>
      </c>
      <c r="H8" s="57" t="s">
        <v>69</v>
      </c>
      <c r="I8" s="1" t="s">
        <v>70</v>
      </c>
      <c r="J8" s="1" t="s">
        <v>72</v>
      </c>
      <c r="K8" s="1" t="s">
        <v>60</v>
      </c>
    </row>
    <row r="9" spans="1:11" s="12" customFormat="1" ht="19.899999999999999" customHeight="1" x14ac:dyDescent="0.25">
      <c r="A9" s="43" t="s">
        <v>76</v>
      </c>
      <c r="B9" s="44"/>
      <c r="C9" s="45"/>
      <c r="D9" s="45"/>
      <c r="E9" s="46"/>
      <c r="F9" s="46"/>
      <c r="G9" s="47"/>
      <c r="H9" s="20"/>
    </row>
    <row r="10" spans="1:11" ht="15.75" thickBot="1" x14ac:dyDescent="0.3">
      <c r="A10" s="48">
        <v>1</v>
      </c>
      <c r="B10" s="27">
        <v>515105</v>
      </c>
      <c r="C10" s="26" t="s">
        <v>1</v>
      </c>
      <c r="D10" s="26" t="s">
        <v>2</v>
      </c>
      <c r="E10" s="28">
        <v>15</v>
      </c>
      <c r="F10" s="28"/>
      <c r="G10" s="29">
        <f>E10*F10</f>
        <v>0</v>
      </c>
      <c r="H10" s="58" t="s">
        <v>3</v>
      </c>
      <c r="I10" s="1" t="s">
        <v>4</v>
      </c>
      <c r="K10" s="2" t="s">
        <v>0</v>
      </c>
    </row>
    <row r="11" spans="1:11" s="11" customFormat="1" ht="14.25" x14ac:dyDescent="0.2">
      <c r="A11" s="49"/>
      <c r="B11" s="31"/>
      <c r="C11" s="30" t="s">
        <v>77</v>
      </c>
      <c r="D11" s="30"/>
      <c r="E11" s="32"/>
      <c r="F11" s="32"/>
      <c r="G11" s="33">
        <f>SUM(G10:G10)</f>
        <v>0</v>
      </c>
      <c r="H11" s="59"/>
      <c r="K11" s="13" t="s">
        <v>0</v>
      </c>
    </row>
    <row r="12" spans="1:11" s="12" customFormat="1" ht="19.899999999999999" customHeight="1" x14ac:dyDescent="0.25">
      <c r="A12" s="50" t="s">
        <v>78</v>
      </c>
      <c r="B12" s="35"/>
      <c r="C12" s="34"/>
      <c r="D12" s="34"/>
      <c r="E12" s="36"/>
      <c r="F12" s="36"/>
      <c r="G12" s="37"/>
      <c r="H12" s="60"/>
      <c r="K12" s="14"/>
    </row>
    <row r="13" spans="1:11" x14ac:dyDescent="0.25">
      <c r="A13" s="51">
        <v>2</v>
      </c>
      <c r="B13" s="23">
        <v>900001</v>
      </c>
      <c r="C13" s="22" t="s">
        <v>6</v>
      </c>
      <c r="D13" s="22" t="s">
        <v>2</v>
      </c>
      <c r="E13" s="24">
        <v>1</v>
      </c>
      <c r="F13" s="24"/>
      <c r="G13" s="25"/>
      <c r="H13" s="61" t="s">
        <v>7</v>
      </c>
      <c r="I13" s="1" t="s">
        <v>4</v>
      </c>
      <c r="K13" s="2" t="s">
        <v>5</v>
      </c>
    </row>
    <row r="14" spans="1:11" x14ac:dyDescent="0.25">
      <c r="A14" s="51">
        <v>3</v>
      </c>
      <c r="B14" s="23">
        <v>761042</v>
      </c>
      <c r="C14" s="22" t="s">
        <v>8</v>
      </c>
      <c r="D14" s="22" t="s">
        <v>2</v>
      </c>
      <c r="E14" s="24">
        <v>1</v>
      </c>
      <c r="F14" s="24"/>
      <c r="G14" s="25">
        <f t="shared" ref="G14:G35" si="0">E14*F14</f>
        <v>0</v>
      </c>
      <c r="H14" s="61" t="s">
        <v>3</v>
      </c>
      <c r="I14" s="1" t="s">
        <v>4</v>
      </c>
      <c r="K14" s="2" t="s">
        <v>5</v>
      </c>
    </row>
    <row r="15" spans="1:11" x14ac:dyDescent="0.25">
      <c r="A15" s="51">
        <v>4</v>
      </c>
      <c r="B15" s="23">
        <v>101306</v>
      </c>
      <c r="C15" s="22" t="s">
        <v>9</v>
      </c>
      <c r="D15" s="22" t="s">
        <v>10</v>
      </c>
      <c r="E15" s="24">
        <v>32</v>
      </c>
      <c r="F15" s="24"/>
      <c r="G15" s="25">
        <f t="shared" si="0"/>
        <v>0</v>
      </c>
      <c r="H15" s="61" t="s">
        <v>7</v>
      </c>
      <c r="I15" s="1" t="s">
        <v>4</v>
      </c>
      <c r="K15" s="2" t="s">
        <v>5</v>
      </c>
    </row>
    <row r="16" spans="1:11" x14ac:dyDescent="0.25">
      <c r="A16" s="51">
        <v>5</v>
      </c>
      <c r="B16" s="23">
        <v>420002</v>
      </c>
      <c r="C16" s="22" t="s">
        <v>113</v>
      </c>
      <c r="D16" s="22" t="s">
        <v>2</v>
      </c>
      <c r="E16" s="24">
        <v>31</v>
      </c>
      <c r="F16" s="24"/>
      <c r="G16" s="25">
        <f t="shared" si="0"/>
        <v>0</v>
      </c>
      <c r="H16" s="61" t="s">
        <v>7</v>
      </c>
      <c r="I16" s="1" t="s">
        <v>4</v>
      </c>
      <c r="K16" s="2" t="s">
        <v>5</v>
      </c>
    </row>
    <row r="17" spans="1:11" x14ac:dyDescent="0.25">
      <c r="A17" s="51">
        <v>6</v>
      </c>
      <c r="B17" s="23">
        <v>420091</v>
      </c>
      <c r="C17" s="22" t="s">
        <v>131</v>
      </c>
      <c r="D17" s="22" t="s">
        <v>2</v>
      </c>
      <c r="E17" s="24">
        <v>31</v>
      </c>
      <c r="F17" s="24"/>
      <c r="G17" s="25">
        <f t="shared" si="0"/>
        <v>0</v>
      </c>
      <c r="H17" s="61" t="s">
        <v>7</v>
      </c>
      <c r="K17" s="2" t="s">
        <v>5</v>
      </c>
    </row>
    <row r="18" spans="1:11" x14ac:dyDescent="0.25">
      <c r="A18" s="51">
        <v>7</v>
      </c>
      <c r="B18" s="23">
        <v>420085</v>
      </c>
      <c r="C18" s="22" t="s">
        <v>114</v>
      </c>
      <c r="D18" s="21"/>
      <c r="E18" s="24">
        <v>26</v>
      </c>
      <c r="F18" s="24"/>
      <c r="G18" s="25">
        <f t="shared" si="0"/>
        <v>0</v>
      </c>
      <c r="H18" s="61" t="s">
        <v>7</v>
      </c>
      <c r="I18" s="1" t="s">
        <v>4</v>
      </c>
      <c r="K18" s="2" t="s">
        <v>5</v>
      </c>
    </row>
    <row r="19" spans="1:11" x14ac:dyDescent="0.25">
      <c r="A19" s="51">
        <v>8</v>
      </c>
      <c r="B19" s="23">
        <v>420053</v>
      </c>
      <c r="C19" s="22" t="s">
        <v>115</v>
      </c>
      <c r="D19" s="22" t="s">
        <v>2</v>
      </c>
      <c r="E19" s="24">
        <v>26</v>
      </c>
      <c r="F19" s="24"/>
      <c r="G19" s="25">
        <f t="shared" si="0"/>
        <v>0</v>
      </c>
      <c r="H19" s="61" t="s">
        <v>7</v>
      </c>
      <c r="K19" s="2" t="s">
        <v>5</v>
      </c>
    </row>
    <row r="20" spans="1:11" x14ac:dyDescent="0.25">
      <c r="A20" s="51">
        <v>9</v>
      </c>
      <c r="B20" s="23">
        <v>420091</v>
      </c>
      <c r="C20" s="22" t="s">
        <v>116</v>
      </c>
      <c r="D20" s="22" t="s">
        <v>2</v>
      </c>
      <c r="E20" s="24">
        <v>26</v>
      </c>
      <c r="F20" s="24"/>
      <c r="G20" s="25">
        <f t="shared" si="0"/>
        <v>0</v>
      </c>
      <c r="H20" s="61" t="s">
        <v>7</v>
      </c>
      <c r="K20" s="2" t="s">
        <v>5</v>
      </c>
    </row>
    <row r="21" spans="1:11" x14ac:dyDescent="0.25">
      <c r="A21" s="51">
        <v>10</v>
      </c>
      <c r="B21" s="23">
        <v>420204</v>
      </c>
      <c r="C21" s="22" t="s">
        <v>117</v>
      </c>
      <c r="D21" s="22" t="s">
        <v>2</v>
      </c>
      <c r="E21" s="24">
        <v>26</v>
      </c>
      <c r="F21" s="24"/>
      <c r="G21" s="25">
        <f t="shared" si="0"/>
        <v>0</v>
      </c>
      <c r="H21" s="61" t="s">
        <v>7</v>
      </c>
      <c r="K21" s="2" t="s">
        <v>5</v>
      </c>
    </row>
    <row r="22" spans="1:11" x14ac:dyDescent="0.25">
      <c r="A22" s="51">
        <v>11</v>
      </c>
      <c r="B22" s="23">
        <v>420211</v>
      </c>
      <c r="C22" s="22" t="s">
        <v>118</v>
      </c>
      <c r="D22" s="22" t="s">
        <v>2</v>
      </c>
      <c r="E22" s="24">
        <v>26</v>
      </c>
      <c r="F22" s="24"/>
      <c r="G22" s="25">
        <f t="shared" si="0"/>
        <v>0</v>
      </c>
      <c r="H22" s="61" t="s">
        <v>7</v>
      </c>
      <c r="K22" s="2" t="s">
        <v>5</v>
      </c>
    </row>
    <row r="23" spans="1:11" x14ac:dyDescent="0.25">
      <c r="A23" s="51">
        <v>12</v>
      </c>
      <c r="B23" s="23">
        <v>410150</v>
      </c>
      <c r="C23" s="22" t="s">
        <v>119</v>
      </c>
      <c r="D23" s="21"/>
      <c r="E23" s="24">
        <v>2</v>
      </c>
      <c r="F23" s="24"/>
      <c r="G23" s="25">
        <f t="shared" si="0"/>
        <v>0</v>
      </c>
      <c r="H23" s="62"/>
      <c r="I23" s="1" t="s">
        <v>4</v>
      </c>
      <c r="K23" s="2" t="s">
        <v>5</v>
      </c>
    </row>
    <row r="24" spans="1:11" x14ac:dyDescent="0.25">
      <c r="A24" s="51">
        <v>13</v>
      </c>
      <c r="B24" s="23">
        <v>409826</v>
      </c>
      <c r="C24" s="22" t="s">
        <v>120</v>
      </c>
      <c r="D24" s="22" t="s">
        <v>2</v>
      </c>
      <c r="E24" s="24">
        <v>2</v>
      </c>
      <c r="F24" s="24"/>
      <c r="G24" s="25">
        <f t="shared" si="0"/>
        <v>0</v>
      </c>
      <c r="H24" s="61" t="s">
        <v>7</v>
      </c>
      <c r="K24" s="2" t="s">
        <v>5</v>
      </c>
    </row>
    <row r="25" spans="1:11" x14ac:dyDescent="0.25">
      <c r="A25" s="51">
        <v>14</v>
      </c>
      <c r="B25" s="23">
        <v>410102</v>
      </c>
      <c r="C25" s="22" t="s">
        <v>121</v>
      </c>
      <c r="D25" s="22" t="s">
        <v>2</v>
      </c>
      <c r="E25" s="24">
        <v>2</v>
      </c>
      <c r="F25" s="24"/>
      <c r="G25" s="25">
        <f t="shared" si="0"/>
        <v>0</v>
      </c>
      <c r="H25" s="61" t="s">
        <v>7</v>
      </c>
      <c r="K25" s="2" t="s">
        <v>5</v>
      </c>
    </row>
    <row r="26" spans="1:11" x14ac:dyDescent="0.25">
      <c r="A26" s="51">
        <v>15</v>
      </c>
      <c r="B26" s="23">
        <v>420091</v>
      </c>
      <c r="C26" s="22" t="s">
        <v>130</v>
      </c>
      <c r="D26" s="22" t="s">
        <v>2</v>
      </c>
      <c r="E26" s="24">
        <v>2</v>
      </c>
      <c r="F26" s="24"/>
      <c r="G26" s="25">
        <f t="shared" si="0"/>
        <v>0</v>
      </c>
      <c r="H26" s="61" t="s">
        <v>7</v>
      </c>
      <c r="K26" s="2" t="s">
        <v>5</v>
      </c>
    </row>
    <row r="27" spans="1:11" x14ac:dyDescent="0.25">
      <c r="A27" s="51">
        <v>16</v>
      </c>
      <c r="B27" s="23">
        <v>311116</v>
      </c>
      <c r="C27" s="22" t="s">
        <v>122</v>
      </c>
      <c r="D27" s="22" t="s">
        <v>2</v>
      </c>
      <c r="E27" s="24">
        <v>16</v>
      </c>
      <c r="F27" s="24"/>
      <c r="G27" s="25">
        <f t="shared" si="0"/>
        <v>0</v>
      </c>
      <c r="H27" s="61" t="s">
        <v>7</v>
      </c>
      <c r="I27" s="1" t="s">
        <v>4</v>
      </c>
      <c r="K27" s="2" t="s">
        <v>5</v>
      </c>
    </row>
    <row r="28" spans="1:11" x14ac:dyDescent="0.25">
      <c r="A28" s="51">
        <v>17</v>
      </c>
      <c r="B28" s="23">
        <v>311117</v>
      </c>
      <c r="C28" s="22" t="s">
        <v>123</v>
      </c>
      <c r="D28" s="22" t="s">
        <v>2</v>
      </c>
      <c r="E28" s="24">
        <v>4</v>
      </c>
      <c r="F28" s="24"/>
      <c r="G28" s="25">
        <f t="shared" si="0"/>
        <v>0</v>
      </c>
      <c r="H28" s="61" t="s">
        <v>7</v>
      </c>
      <c r="I28" s="1" t="s">
        <v>4</v>
      </c>
      <c r="K28" s="2" t="s">
        <v>5</v>
      </c>
    </row>
    <row r="29" spans="1:11" x14ac:dyDescent="0.25">
      <c r="A29" s="51">
        <v>18</v>
      </c>
      <c r="B29" s="23">
        <v>160003</v>
      </c>
      <c r="C29" s="22" t="s">
        <v>124</v>
      </c>
      <c r="D29" s="22" t="s">
        <v>10</v>
      </c>
      <c r="E29" s="24">
        <v>16</v>
      </c>
      <c r="F29" s="24"/>
      <c r="G29" s="25">
        <f t="shared" si="0"/>
        <v>0</v>
      </c>
      <c r="H29" s="61" t="s">
        <v>7</v>
      </c>
      <c r="I29" s="1" t="s">
        <v>4</v>
      </c>
      <c r="K29" s="2" t="s">
        <v>5</v>
      </c>
    </row>
    <row r="30" spans="1:11" x14ac:dyDescent="0.25">
      <c r="A30" s="51">
        <v>19</v>
      </c>
      <c r="B30" s="23">
        <v>313122</v>
      </c>
      <c r="C30" s="22" t="s">
        <v>125</v>
      </c>
      <c r="D30" s="22" t="s">
        <v>2</v>
      </c>
      <c r="E30" s="24">
        <v>48</v>
      </c>
      <c r="F30" s="24"/>
      <c r="G30" s="25">
        <f t="shared" si="0"/>
        <v>0</v>
      </c>
      <c r="H30" s="61" t="s">
        <v>7</v>
      </c>
      <c r="I30" s="1" t="s">
        <v>4</v>
      </c>
      <c r="K30" s="2" t="s">
        <v>5</v>
      </c>
    </row>
    <row r="31" spans="1:11" x14ac:dyDescent="0.25">
      <c r="A31" s="51">
        <v>20</v>
      </c>
      <c r="B31" s="23">
        <v>333041</v>
      </c>
      <c r="C31" s="22" t="s">
        <v>24</v>
      </c>
      <c r="D31" s="22" t="s">
        <v>10</v>
      </c>
      <c r="E31" s="24">
        <v>54</v>
      </c>
      <c r="F31" s="24"/>
      <c r="G31" s="25">
        <f t="shared" si="0"/>
        <v>0</v>
      </c>
      <c r="H31" s="61" t="s">
        <v>7</v>
      </c>
      <c r="I31" s="1" t="s">
        <v>4</v>
      </c>
      <c r="K31" s="2" t="s">
        <v>5</v>
      </c>
    </row>
    <row r="32" spans="1:11" x14ac:dyDescent="0.25">
      <c r="A32" s="51">
        <v>21</v>
      </c>
      <c r="B32" s="23">
        <v>333161</v>
      </c>
      <c r="C32" s="22" t="s">
        <v>25</v>
      </c>
      <c r="D32" s="22" t="s">
        <v>10</v>
      </c>
      <c r="E32" s="24">
        <v>12</v>
      </c>
      <c r="F32" s="24"/>
      <c r="G32" s="25">
        <f t="shared" si="0"/>
        <v>0</v>
      </c>
      <c r="H32" s="61" t="s">
        <v>7</v>
      </c>
      <c r="I32" s="1" t="s">
        <v>4</v>
      </c>
      <c r="K32" s="2" t="s">
        <v>5</v>
      </c>
    </row>
    <row r="33" spans="1:11" x14ac:dyDescent="0.25">
      <c r="A33" s="51">
        <v>22</v>
      </c>
      <c r="B33" s="23">
        <v>101105</v>
      </c>
      <c r="C33" s="22" t="s">
        <v>26</v>
      </c>
      <c r="D33" s="22" t="s">
        <v>10</v>
      </c>
      <c r="E33" s="24">
        <v>220</v>
      </c>
      <c r="F33" s="24"/>
      <c r="G33" s="25">
        <f t="shared" si="0"/>
        <v>0</v>
      </c>
      <c r="H33" s="61" t="s">
        <v>7</v>
      </c>
      <c r="I33" s="1" t="s">
        <v>4</v>
      </c>
      <c r="K33" s="2" t="s">
        <v>5</v>
      </c>
    </row>
    <row r="34" spans="1:11" x14ac:dyDescent="0.25">
      <c r="A34" s="51">
        <v>23</v>
      </c>
      <c r="B34" s="23">
        <v>101106</v>
      </c>
      <c r="C34" s="22" t="s">
        <v>27</v>
      </c>
      <c r="D34" s="22" t="s">
        <v>10</v>
      </c>
      <c r="E34" s="24">
        <v>190</v>
      </c>
      <c r="F34" s="24"/>
      <c r="G34" s="25">
        <f t="shared" si="0"/>
        <v>0</v>
      </c>
      <c r="H34" s="61" t="s">
        <v>7</v>
      </c>
      <c r="I34" s="1" t="s">
        <v>4</v>
      </c>
      <c r="K34" s="2" t="s">
        <v>5</v>
      </c>
    </row>
    <row r="35" spans="1:11" ht="15.75" thickBot="1" x14ac:dyDescent="0.3">
      <c r="A35" s="48">
        <v>24</v>
      </c>
      <c r="B35" s="27">
        <v>209404</v>
      </c>
      <c r="C35" s="26" t="s">
        <v>28</v>
      </c>
      <c r="D35" s="26" t="s">
        <v>10</v>
      </c>
      <c r="E35" s="28">
        <v>214</v>
      </c>
      <c r="F35" s="28"/>
      <c r="G35" s="29">
        <f t="shared" si="0"/>
        <v>0</v>
      </c>
      <c r="H35" s="58" t="s">
        <v>7</v>
      </c>
      <c r="I35" s="1" t="s">
        <v>4</v>
      </c>
      <c r="K35" s="2" t="s">
        <v>5</v>
      </c>
    </row>
    <row r="36" spans="1:11" s="11" customFormat="1" ht="14.25" x14ac:dyDescent="0.2">
      <c r="A36" s="49"/>
      <c r="B36" s="31"/>
      <c r="C36" s="30" t="s">
        <v>77</v>
      </c>
      <c r="D36" s="30"/>
      <c r="E36" s="32"/>
      <c r="F36" s="32"/>
      <c r="G36" s="33">
        <f>SUM(G13:G35)</f>
        <v>0</v>
      </c>
      <c r="H36" s="59"/>
      <c r="K36" s="13" t="s">
        <v>5</v>
      </c>
    </row>
    <row r="37" spans="1:11" s="12" customFormat="1" ht="19.899999999999999" customHeight="1" x14ac:dyDescent="0.25">
      <c r="A37" s="50" t="s">
        <v>79</v>
      </c>
      <c r="B37" s="35"/>
      <c r="C37" s="34"/>
      <c r="D37" s="34"/>
      <c r="E37" s="36"/>
      <c r="F37" s="36"/>
      <c r="G37" s="37"/>
      <c r="H37" s="60"/>
      <c r="K37" s="14"/>
    </row>
    <row r="38" spans="1:11" x14ac:dyDescent="0.25">
      <c r="A38" s="51">
        <v>25</v>
      </c>
      <c r="B38" s="23">
        <v>210990001</v>
      </c>
      <c r="C38" s="22" t="s">
        <v>30</v>
      </c>
      <c r="D38" s="22" t="s">
        <v>2</v>
      </c>
      <c r="E38" s="24">
        <v>1</v>
      </c>
      <c r="F38" s="24"/>
      <c r="G38" s="25">
        <f t="shared" ref="G38:G53" si="1">E38*F38</f>
        <v>0</v>
      </c>
      <c r="H38" s="61" t="s">
        <v>7</v>
      </c>
      <c r="K38" s="2" t="s">
        <v>29</v>
      </c>
    </row>
    <row r="39" spans="1:11" x14ac:dyDescent="0.25">
      <c r="A39" s="51">
        <v>26</v>
      </c>
      <c r="B39" s="23">
        <v>210190001</v>
      </c>
      <c r="C39" s="22" t="s">
        <v>31</v>
      </c>
      <c r="D39" s="22" t="s">
        <v>2</v>
      </c>
      <c r="E39" s="24">
        <v>1</v>
      </c>
      <c r="F39" s="24"/>
      <c r="G39" s="25">
        <f t="shared" si="1"/>
        <v>0</v>
      </c>
      <c r="H39" s="61" t="s">
        <v>7</v>
      </c>
      <c r="K39" s="2" t="s">
        <v>29</v>
      </c>
    </row>
    <row r="40" spans="1:11" x14ac:dyDescent="0.25">
      <c r="A40" s="51">
        <v>27</v>
      </c>
      <c r="B40" s="23">
        <v>210810048</v>
      </c>
      <c r="C40" s="22" t="s">
        <v>32</v>
      </c>
      <c r="D40" s="22" t="s">
        <v>10</v>
      </c>
      <c r="E40" s="24">
        <v>32</v>
      </c>
      <c r="F40" s="24"/>
      <c r="G40" s="25">
        <f t="shared" si="1"/>
        <v>0</v>
      </c>
      <c r="H40" s="61" t="s">
        <v>7</v>
      </c>
      <c r="K40" s="2" t="s">
        <v>29</v>
      </c>
    </row>
    <row r="41" spans="1:11" x14ac:dyDescent="0.25">
      <c r="A41" s="51">
        <v>28</v>
      </c>
      <c r="B41" s="23">
        <v>210111012</v>
      </c>
      <c r="C41" s="22" t="s">
        <v>33</v>
      </c>
      <c r="D41" s="22" t="s">
        <v>2</v>
      </c>
      <c r="E41" s="24">
        <v>31</v>
      </c>
      <c r="F41" s="24"/>
      <c r="G41" s="25">
        <f t="shared" si="1"/>
        <v>0</v>
      </c>
      <c r="H41" s="61" t="s">
        <v>7</v>
      </c>
      <c r="K41" s="2" t="s">
        <v>29</v>
      </c>
    </row>
    <row r="42" spans="1:11" x14ac:dyDescent="0.25">
      <c r="A42" s="51">
        <v>29</v>
      </c>
      <c r="B42" s="23">
        <v>210111311</v>
      </c>
      <c r="C42" s="22" t="s">
        <v>34</v>
      </c>
      <c r="D42" s="22" t="s">
        <v>2</v>
      </c>
      <c r="E42" s="24">
        <v>26</v>
      </c>
      <c r="F42" s="24"/>
      <c r="G42" s="25">
        <f t="shared" si="1"/>
        <v>0</v>
      </c>
      <c r="H42" s="61" t="s">
        <v>7</v>
      </c>
      <c r="K42" s="2" t="s">
        <v>29</v>
      </c>
    </row>
    <row r="43" spans="1:11" x14ac:dyDescent="0.25">
      <c r="A43" s="51">
        <v>30</v>
      </c>
      <c r="B43" s="23">
        <v>210110043</v>
      </c>
      <c r="C43" s="22" t="s">
        <v>35</v>
      </c>
      <c r="D43" s="22" t="s">
        <v>2</v>
      </c>
      <c r="E43" s="24">
        <v>2</v>
      </c>
      <c r="F43" s="24"/>
      <c r="G43" s="25">
        <f t="shared" si="1"/>
        <v>0</v>
      </c>
      <c r="H43" s="61" t="s">
        <v>7</v>
      </c>
      <c r="K43" s="2" t="s">
        <v>29</v>
      </c>
    </row>
    <row r="44" spans="1:11" x14ac:dyDescent="0.25">
      <c r="A44" s="51">
        <v>31</v>
      </c>
      <c r="B44" s="23">
        <v>210010311</v>
      </c>
      <c r="C44" s="22" t="s">
        <v>126</v>
      </c>
      <c r="D44" s="22" t="s">
        <v>2</v>
      </c>
      <c r="E44" s="24">
        <v>16</v>
      </c>
      <c r="F44" s="24"/>
      <c r="G44" s="25">
        <f t="shared" si="1"/>
        <v>0</v>
      </c>
      <c r="H44" s="61" t="s">
        <v>7</v>
      </c>
      <c r="K44" s="2" t="s">
        <v>29</v>
      </c>
    </row>
    <row r="45" spans="1:11" x14ac:dyDescent="0.25">
      <c r="A45" s="51">
        <v>32</v>
      </c>
      <c r="B45" s="23">
        <v>210010321</v>
      </c>
      <c r="C45" s="22" t="s">
        <v>127</v>
      </c>
      <c r="D45" s="22" t="s">
        <v>2</v>
      </c>
      <c r="E45" s="24">
        <v>4</v>
      </c>
      <c r="F45" s="24"/>
      <c r="G45" s="25">
        <f t="shared" si="1"/>
        <v>0</v>
      </c>
      <c r="H45" s="61" t="s">
        <v>7</v>
      </c>
      <c r="K45" s="2" t="s">
        <v>29</v>
      </c>
    </row>
    <row r="46" spans="1:11" x14ac:dyDescent="0.25">
      <c r="A46" s="51">
        <v>33</v>
      </c>
      <c r="B46" s="23">
        <v>210802446</v>
      </c>
      <c r="C46" s="22" t="s">
        <v>38</v>
      </c>
      <c r="D46" s="22" t="s">
        <v>10</v>
      </c>
      <c r="E46" s="24">
        <v>16</v>
      </c>
      <c r="F46" s="24"/>
      <c r="G46" s="25">
        <f t="shared" si="1"/>
        <v>0</v>
      </c>
      <c r="H46" s="61" t="s">
        <v>7</v>
      </c>
      <c r="K46" s="2" t="s">
        <v>29</v>
      </c>
    </row>
    <row r="47" spans="1:11" x14ac:dyDescent="0.25">
      <c r="A47" s="51">
        <v>34</v>
      </c>
      <c r="B47" s="23">
        <v>210201023</v>
      </c>
      <c r="C47" s="22" t="s">
        <v>39</v>
      </c>
      <c r="D47" s="22" t="s">
        <v>2</v>
      </c>
      <c r="E47" s="24">
        <v>15</v>
      </c>
      <c r="F47" s="24"/>
      <c r="G47" s="25">
        <f t="shared" si="1"/>
        <v>0</v>
      </c>
      <c r="H47" s="61" t="s">
        <v>7</v>
      </c>
      <c r="K47" s="2" t="s">
        <v>29</v>
      </c>
    </row>
    <row r="48" spans="1:11" x14ac:dyDescent="0.25">
      <c r="A48" s="51">
        <v>35</v>
      </c>
      <c r="B48" s="23">
        <v>210010331</v>
      </c>
      <c r="C48" s="22" t="s">
        <v>128</v>
      </c>
      <c r="D48" s="22" t="s">
        <v>2</v>
      </c>
      <c r="E48" s="24">
        <v>48</v>
      </c>
      <c r="F48" s="24"/>
      <c r="G48" s="25">
        <f t="shared" si="1"/>
        <v>0</v>
      </c>
      <c r="H48" s="61" t="s">
        <v>7</v>
      </c>
      <c r="K48" s="2" t="s">
        <v>29</v>
      </c>
    </row>
    <row r="49" spans="1:11" x14ac:dyDescent="0.25">
      <c r="A49" s="51">
        <v>36</v>
      </c>
      <c r="B49" s="23">
        <v>210010105</v>
      </c>
      <c r="C49" s="22" t="s">
        <v>41</v>
      </c>
      <c r="D49" s="22" t="s">
        <v>10</v>
      </c>
      <c r="E49" s="24">
        <v>54</v>
      </c>
      <c r="F49" s="24"/>
      <c r="G49" s="25">
        <f t="shared" si="1"/>
        <v>0</v>
      </c>
      <c r="H49" s="61" t="s">
        <v>7</v>
      </c>
      <c r="K49" s="2" t="s">
        <v>29</v>
      </c>
    </row>
    <row r="50" spans="1:11" x14ac:dyDescent="0.25">
      <c r="A50" s="51">
        <v>37</v>
      </c>
      <c r="B50" s="23">
        <v>210010105</v>
      </c>
      <c r="C50" s="22" t="s">
        <v>41</v>
      </c>
      <c r="D50" s="22" t="s">
        <v>10</v>
      </c>
      <c r="E50" s="24">
        <v>12</v>
      </c>
      <c r="F50" s="24"/>
      <c r="G50" s="25">
        <f t="shared" si="1"/>
        <v>0</v>
      </c>
      <c r="H50" s="61" t="s">
        <v>7</v>
      </c>
      <c r="K50" s="2" t="s">
        <v>29</v>
      </c>
    </row>
    <row r="51" spans="1:11" x14ac:dyDescent="0.25">
      <c r="A51" s="51">
        <v>38</v>
      </c>
      <c r="B51" s="23">
        <v>210810048</v>
      </c>
      <c r="C51" s="22" t="s">
        <v>129</v>
      </c>
      <c r="D51" s="22" t="s">
        <v>10</v>
      </c>
      <c r="E51" s="24">
        <v>220</v>
      </c>
      <c r="F51" s="24"/>
      <c r="G51" s="25">
        <f t="shared" si="1"/>
        <v>0</v>
      </c>
      <c r="H51" s="61" t="s">
        <v>7</v>
      </c>
      <c r="K51" s="2" t="s">
        <v>29</v>
      </c>
    </row>
    <row r="52" spans="1:11" x14ac:dyDescent="0.25">
      <c r="A52" s="51">
        <v>39</v>
      </c>
      <c r="B52" s="23">
        <v>210810048</v>
      </c>
      <c r="C52" s="22" t="s">
        <v>129</v>
      </c>
      <c r="D52" s="22" t="s">
        <v>10</v>
      </c>
      <c r="E52" s="24">
        <v>190</v>
      </c>
      <c r="F52" s="24"/>
      <c r="G52" s="25">
        <f t="shared" si="1"/>
        <v>0</v>
      </c>
      <c r="H52" s="61" t="s">
        <v>7</v>
      </c>
      <c r="K52" s="2" t="s">
        <v>29</v>
      </c>
    </row>
    <row r="53" spans="1:11" ht="15.75" thickBot="1" x14ac:dyDescent="0.3">
      <c r="A53" s="48">
        <v>40</v>
      </c>
      <c r="B53" s="27">
        <v>210950321</v>
      </c>
      <c r="C53" s="26" t="s">
        <v>42</v>
      </c>
      <c r="D53" s="26" t="s">
        <v>10</v>
      </c>
      <c r="E53" s="28">
        <v>214</v>
      </c>
      <c r="F53" s="28"/>
      <c r="G53" s="29">
        <f t="shared" si="1"/>
        <v>0</v>
      </c>
      <c r="H53" s="58" t="s">
        <v>7</v>
      </c>
      <c r="K53" s="2" t="s">
        <v>29</v>
      </c>
    </row>
    <row r="54" spans="1:11" s="11" customFormat="1" ht="14.25" x14ac:dyDescent="0.2">
      <c r="A54" s="49"/>
      <c r="B54" s="31"/>
      <c r="C54" s="30" t="s">
        <v>77</v>
      </c>
      <c r="D54" s="30"/>
      <c r="E54" s="32"/>
      <c r="F54" s="32"/>
      <c r="G54" s="33">
        <f>SUM(G38:G53)</f>
        <v>0</v>
      </c>
      <c r="H54" s="59"/>
      <c r="K54" s="13" t="s">
        <v>29</v>
      </c>
    </row>
    <row r="55" spans="1:11" s="12" customFormat="1" ht="19.899999999999999" customHeight="1" x14ac:dyDescent="0.25">
      <c r="A55" s="50" t="s">
        <v>80</v>
      </c>
      <c r="B55" s="35"/>
      <c r="C55" s="34"/>
      <c r="D55" s="34"/>
      <c r="E55" s="36"/>
      <c r="F55" s="36"/>
      <c r="G55" s="37"/>
      <c r="H55" s="60"/>
      <c r="K55" s="14"/>
    </row>
    <row r="56" spans="1:11" x14ac:dyDescent="0.25">
      <c r="A56" s="51">
        <v>41</v>
      </c>
      <c r="B56" s="23">
        <v>210201002</v>
      </c>
      <c r="C56" s="22" t="s">
        <v>44</v>
      </c>
      <c r="D56" s="22" t="s">
        <v>2</v>
      </c>
      <c r="E56" s="24">
        <v>14</v>
      </c>
      <c r="F56" s="24"/>
      <c r="G56" s="25">
        <f>E56*F56</f>
        <v>0</v>
      </c>
      <c r="H56" s="61" t="s">
        <v>7</v>
      </c>
      <c r="I56" s="1" t="s">
        <v>4</v>
      </c>
      <c r="K56" s="2" t="s">
        <v>43</v>
      </c>
    </row>
    <row r="57" spans="1:11" x14ac:dyDescent="0.25">
      <c r="A57" s="51">
        <v>42</v>
      </c>
      <c r="B57" s="23">
        <v>210110003</v>
      </c>
      <c r="C57" s="22" t="s">
        <v>45</v>
      </c>
      <c r="D57" s="22" t="s">
        <v>2</v>
      </c>
      <c r="E57" s="24">
        <v>2</v>
      </c>
      <c r="F57" s="24"/>
      <c r="G57" s="25">
        <f>E57*F57</f>
        <v>0</v>
      </c>
      <c r="H57" s="61" t="s">
        <v>7</v>
      </c>
      <c r="I57" s="1" t="s">
        <v>4</v>
      </c>
      <c r="K57" s="2" t="s">
        <v>43</v>
      </c>
    </row>
    <row r="58" spans="1:11" x14ac:dyDescent="0.25">
      <c r="A58" s="51">
        <v>43</v>
      </c>
      <c r="B58" s="23">
        <v>210111022</v>
      </c>
      <c r="C58" s="22" t="s">
        <v>46</v>
      </c>
      <c r="D58" s="22" t="s">
        <v>2</v>
      </c>
      <c r="E58" s="24">
        <v>16</v>
      </c>
      <c r="F58" s="24"/>
      <c r="G58" s="25">
        <f>E58*F58</f>
        <v>0</v>
      </c>
      <c r="H58" s="61" t="s">
        <v>7</v>
      </c>
      <c r="I58" s="1" t="s">
        <v>4</v>
      </c>
      <c r="K58" s="2" t="s">
        <v>43</v>
      </c>
    </row>
    <row r="59" spans="1:11" ht="15.75" thickBot="1" x14ac:dyDescent="0.3">
      <c r="A59" s="48">
        <v>44</v>
      </c>
      <c r="B59" s="27">
        <v>210800024</v>
      </c>
      <c r="C59" s="26" t="s">
        <v>47</v>
      </c>
      <c r="D59" s="26" t="s">
        <v>10</v>
      </c>
      <c r="E59" s="28">
        <v>16</v>
      </c>
      <c r="F59" s="28"/>
      <c r="G59" s="29">
        <f>E59*F59</f>
        <v>0</v>
      </c>
      <c r="H59" s="58" t="s">
        <v>7</v>
      </c>
      <c r="I59" s="1" t="s">
        <v>4</v>
      </c>
      <c r="K59" s="2" t="s">
        <v>43</v>
      </c>
    </row>
    <row r="60" spans="1:11" s="11" customFormat="1" ht="14.25" x14ac:dyDescent="0.2">
      <c r="A60" s="49"/>
      <c r="B60" s="31"/>
      <c r="C60" s="30" t="s">
        <v>77</v>
      </c>
      <c r="D60" s="30"/>
      <c r="E60" s="32"/>
      <c r="F60" s="32"/>
      <c r="G60" s="33">
        <f>SUM(G56:G59)</f>
        <v>0</v>
      </c>
      <c r="H60" s="59"/>
      <c r="K60" s="13" t="s">
        <v>43</v>
      </c>
    </row>
    <row r="61" spans="1:11" s="12" customFormat="1" ht="19.899999999999999" customHeight="1" x14ac:dyDescent="0.25">
      <c r="A61" s="50" t="s">
        <v>81</v>
      </c>
      <c r="B61" s="35"/>
      <c r="C61" s="34"/>
      <c r="D61" s="34"/>
      <c r="E61" s="36"/>
      <c r="F61" s="36"/>
      <c r="G61" s="37"/>
      <c r="H61" s="60"/>
      <c r="K61" s="14"/>
    </row>
    <row r="62" spans="1:11" x14ac:dyDescent="0.25">
      <c r="A62" s="51">
        <v>45</v>
      </c>
      <c r="B62" s="23">
        <v>219002912</v>
      </c>
      <c r="C62" s="22" t="s">
        <v>49</v>
      </c>
      <c r="D62" s="22" t="s">
        <v>10</v>
      </c>
      <c r="E62" s="24">
        <v>30</v>
      </c>
      <c r="F62" s="24"/>
      <c r="G62" s="25">
        <f t="shared" ref="G62:G68" si="2">E62*F62</f>
        <v>0</v>
      </c>
      <c r="H62" s="61" t="s">
        <v>7</v>
      </c>
      <c r="I62" s="1" t="s">
        <v>4</v>
      </c>
      <c r="K62" s="2" t="s">
        <v>48</v>
      </c>
    </row>
    <row r="63" spans="1:11" x14ac:dyDescent="0.25">
      <c r="A63" s="51">
        <v>46</v>
      </c>
      <c r="B63" s="23">
        <v>218009001</v>
      </c>
      <c r="C63" s="22" t="s">
        <v>50</v>
      </c>
      <c r="D63" s="22" t="s">
        <v>2</v>
      </c>
      <c r="E63" s="24">
        <v>15</v>
      </c>
      <c r="F63" s="24"/>
      <c r="G63" s="25">
        <f t="shared" si="2"/>
        <v>0</v>
      </c>
      <c r="H63" s="61" t="s">
        <v>3</v>
      </c>
      <c r="K63" s="2" t="s">
        <v>48</v>
      </c>
    </row>
    <row r="64" spans="1:11" x14ac:dyDescent="0.25">
      <c r="A64" s="51">
        <v>47</v>
      </c>
      <c r="B64" s="23">
        <v>219002611</v>
      </c>
      <c r="C64" s="22" t="s">
        <v>51</v>
      </c>
      <c r="D64" s="22" t="s">
        <v>10</v>
      </c>
      <c r="E64" s="24">
        <v>20</v>
      </c>
      <c r="F64" s="24"/>
      <c r="G64" s="25">
        <f t="shared" si="2"/>
        <v>0</v>
      </c>
      <c r="H64" s="61" t="s">
        <v>7</v>
      </c>
      <c r="I64" s="1" t="s">
        <v>4</v>
      </c>
      <c r="K64" s="2" t="s">
        <v>48</v>
      </c>
    </row>
    <row r="65" spans="1:11" x14ac:dyDescent="0.25">
      <c r="A65" s="51">
        <v>48</v>
      </c>
      <c r="B65" s="23">
        <v>219002612</v>
      </c>
      <c r="C65" s="22" t="s">
        <v>52</v>
      </c>
      <c r="D65" s="22" t="s">
        <v>10</v>
      </c>
      <c r="E65" s="24">
        <v>16</v>
      </c>
      <c r="F65" s="24"/>
      <c r="G65" s="25">
        <f t="shared" si="2"/>
        <v>0</v>
      </c>
      <c r="H65" s="61" t="s">
        <v>7</v>
      </c>
      <c r="I65" s="1" t="s">
        <v>4</v>
      </c>
      <c r="K65" s="2" t="s">
        <v>48</v>
      </c>
    </row>
    <row r="66" spans="1:11" x14ac:dyDescent="0.25">
      <c r="A66" s="51">
        <v>49</v>
      </c>
      <c r="B66" s="23">
        <v>219002613</v>
      </c>
      <c r="C66" s="22" t="s">
        <v>53</v>
      </c>
      <c r="D66" s="22" t="s">
        <v>10</v>
      </c>
      <c r="E66" s="24">
        <v>8</v>
      </c>
      <c r="F66" s="24"/>
      <c r="G66" s="25">
        <f t="shared" si="2"/>
        <v>0</v>
      </c>
      <c r="H66" s="61" t="s">
        <v>7</v>
      </c>
      <c r="I66" s="1" t="s">
        <v>4</v>
      </c>
      <c r="K66" s="2" t="s">
        <v>48</v>
      </c>
    </row>
    <row r="67" spans="1:11" x14ac:dyDescent="0.25">
      <c r="A67" s="51">
        <v>50</v>
      </c>
      <c r="B67" s="23">
        <v>219002212</v>
      </c>
      <c r="C67" s="22" t="s">
        <v>54</v>
      </c>
      <c r="D67" s="22" t="s">
        <v>2</v>
      </c>
      <c r="E67" s="24">
        <v>16</v>
      </c>
      <c r="F67" s="24"/>
      <c r="G67" s="25">
        <f t="shared" si="2"/>
        <v>0</v>
      </c>
      <c r="H67" s="61" t="s">
        <v>7</v>
      </c>
      <c r="I67" s="1" t="s">
        <v>4</v>
      </c>
      <c r="K67" s="2" t="s">
        <v>48</v>
      </c>
    </row>
    <row r="68" spans="1:11" ht="15.75" thickBot="1" x14ac:dyDescent="0.3">
      <c r="A68" s="48">
        <v>51</v>
      </c>
      <c r="B68" s="27">
        <v>219002941</v>
      </c>
      <c r="C68" s="26" t="s">
        <v>55</v>
      </c>
      <c r="D68" s="26" t="s">
        <v>10</v>
      </c>
      <c r="E68" s="28">
        <v>32</v>
      </c>
      <c r="F68" s="28"/>
      <c r="G68" s="29">
        <f t="shared" si="2"/>
        <v>0</v>
      </c>
      <c r="H68" s="58" t="s">
        <v>7</v>
      </c>
      <c r="I68" s="1" t="s">
        <v>4</v>
      </c>
      <c r="K68" s="2" t="s">
        <v>48</v>
      </c>
    </row>
    <row r="69" spans="1:11" s="11" customFormat="1" thickBot="1" x14ac:dyDescent="0.25">
      <c r="A69" s="52"/>
      <c r="B69" s="53"/>
      <c r="C69" s="54" t="s">
        <v>77</v>
      </c>
      <c r="D69" s="54"/>
      <c r="E69" s="55"/>
      <c r="F69" s="55"/>
      <c r="G69" s="56">
        <f>SUM(G62:G68)</f>
        <v>0</v>
      </c>
      <c r="H69" s="63"/>
      <c r="K69" s="11" t="s">
        <v>48</v>
      </c>
    </row>
    <row r="70" spans="1:11" x14ac:dyDescent="0.25">
      <c r="B70" s="6"/>
      <c r="E70" s="3"/>
      <c r="F70" s="3"/>
      <c r="G70" s="7"/>
    </row>
    <row r="71" spans="1:11" x14ac:dyDescent="0.25">
      <c r="A71" s="1" t="s">
        <v>83</v>
      </c>
      <c r="B71" s="6"/>
      <c r="E71" s="3"/>
      <c r="F71" s="3"/>
      <c r="G71" s="7"/>
    </row>
    <row r="72" spans="1:11" x14ac:dyDescent="0.25">
      <c r="A72" s="1" t="s">
        <v>84</v>
      </c>
      <c r="B72" s="6"/>
      <c r="E72" s="3"/>
      <c r="F72" s="3"/>
      <c r="G72" s="7"/>
    </row>
    <row r="73" spans="1:11" x14ac:dyDescent="0.25">
      <c r="B73" s="6"/>
      <c r="E73" s="3"/>
      <c r="F73" s="3"/>
      <c r="G73" s="7"/>
    </row>
    <row r="74" spans="1:11" x14ac:dyDescent="0.25">
      <c r="B74" s="6"/>
      <c r="E74" s="3"/>
      <c r="F74" s="3"/>
      <c r="G74" s="7"/>
    </row>
    <row r="75" spans="1:11" x14ac:dyDescent="0.25">
      <c r="B75" s="6"/>
      <c r="E75" s="3"/>
      <c r="F75" s="3"/>
      <c r="G75" s="7"/>
    </row>
    <row r="76" spans="1:11" x14ac:dyDescent="0.25">
      <c r="B76" s="6"/>
      <c r="E76" s="3"/>
      <c r="F76" s="3"/>
      <c r="G76" s="7"/>
    </row>
    <row r="77" spans="1:11" x14ac:dyDescent="0.25">
      <c r="B77" s="6"/>
      <c r="E77" s="3"/>
      <c r="F77" s="3"/>
      <c r="G77" s="7"/>
    </row>
    <row r="78" spans="1:11" x14ac:dyDescent="0.25">
      <c r="B78" s="6"/>
      <c r="E78" s="3"/>
      <c r="F78" s="3"/>
      <c r="G78" s="7"/>
    </row>
    <row r="79" spans="1:11" x14ac:dyDescent="0.25">
      <c r="B79" s="6"/>
      <c r="E79" s="3"/>
      <c r="F79" s="3"/>
      <c r="G79" s="7"/>
    </row>
    <row r="80" spans="1:11" x14ac:dyDescent="0.25">
      <c r="B80" s="6"/>
      <c r="E80" s="3"/>
      <c r="F80" s="3"/>
      <c r="G80" s="7"/>
    </row>
    <row r="81" spans="2:7" x14ac:dyDescent="0.25">
      <c r="B81" s="6"/>
      <c r="E81" s="3"/>
      <c r="F81" s="3"/>
      <c r="G81" s="7"/>
    </row>
    <row r="82" spans="2:7" x14ac:dyDescent="0.25">
      <c r="B82" s="6"/>
      <c r="E82" s="3"/>
      <c r="F82" s="3"/>
      <c r="G82" s="7"/>
    </row>
    <row r="83" spans="2:7" x14ac:dyDescent="0.25">
      <c r="B83" s="6"/>
      <c r="E83" s="3"/>
      <c r="F83" s="3"/>
      <c r="G83" s="7"/>
    </row>
    <row r="84" spans="2:7" x14ac:dyDescent="0.25">
      <c r="B84" s="6"/>
      <c r="E84" s="3"/>
      <c r="F84" s="3"/>
      <c r="G84" s="7"/>
    </row>
    <row r="85" spans="2:7" x14ac:dyDescent="0.25">
      <c r="B85" s="6"/>
      <c r="E85" s="3"/>
      <c r="F85" s="3"/>
      <c r="G85" s="7"/>
    </row>
  </sheetData>
  <phoneticPr fontId="8" type="noConversion"/>
  <printOptions horizontalCentered="1"/>
  <pageMargins left="0.7" right="0.7" top="0.78740157499999996" bottom="0.78740157499999996" header="0.3" footer="0.3"/>
  <pageSetup paperSize="9" fitToHeight="0" orientation="portrait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5"/>
  <sheetViews>
    <sheetView workbookViewId="0">
      <selection activeCell="B4" sqref="B4"/>
    </sheetView>
  </sheetViews>
  <sheetFormatPr defaultColWidth="8.85546875" defaultRowHeight="15" x14ac:dyDescent="0.25"/>
  <cols>
    <col min="1" max="1" width="4.7109375" style="1" customWidth="1"/>
    <col min="2" max="2" width="10.7109375" style="1" customWidth="1"/>
    <col min="3" max="3" width="30.7109375" style="1" customWidth="1"/>
    <col min="4" max="4" width="11.7109375" style="3" customWidth="1"/>
    <col min="5" max="5" width="14.7109375" style="68" customWidth="1"/>
    <col min="6" max="6" width="16.7109375" style="67" customWidth="1"/>
    <col min="7" max="8" width="0" style="1" hidden="1" customWidth="1"/>
    <col min="9" max="16384" width="8.85546875" style="1"/>
  </cols>
  <sheetData>
    <row r="3" spans="1:8" x14ac:dyDescent="0.25">
      <c r="A3" s="66"/>
      <c r="B3" s="17" t="s">
        <v>73</v>
      </c>
      <c r="C3" s="17"/>
    </row>
    <row r="4" spans="1:8" ht="90" x14ac:dyDescent="0.25">
      <c r="A4" s="66"/>
      <c r="B4" s="104" t="s">
        <v>110</v>
      </c>
      <c r="C4" s="17"/>
    </row>
    <row r="5" spans="1:8" x14ac:dyDescent="0.25">
      <c r="A5" s="66"/>
      <c r="B5" s="17" t="s">
        <v>109</v>
      </c>
      <c r="C5" s="17"/>
    </row>
    <row r="6" spans="1:8" ht="15.75" thickBot="1" x14ac:dyDescent="0.3">
      <c r="A6" s="66"/>
      <c r="B6" s="17"/>
      <c r="C6" s="17"/>
    </row>
    <row r="7" spans="1:8" s="15" customFormat="1" ht="34.15" customHeight="1" thickBot="1" x14ac:dyDescent="0.3">
      <c r="A7" s="69" t="s">
        <v>85</v>
      </c>
      <c r="B7" s="70"/>
      <c r="C7" s="70"/>
      <c r="D7" s="71"/>
      <c r="E7" s="72"/>
      <c r="F7" s="73"/>
    </row>
    <row r="8" spans="1:8" ht="15.75" thickBot="1" x14ac:dyDescent="0.3">
      <c r="A8" s="74" t="s">
        <v>57</v>
      </c>
      <c r="B8" s="75"/>
      <c r="C8" s="75"/>
      <c r="D8" s="76" t="s">
        <v>86</v>
      </c>
      <c r="E8" s="77" t="s">
        <v>87</v>
      </c>
      <c r="F8" s="78" t="s">
        <v>88</v>
      </c>
    </row>
    <row r="9" spans="1:8" x14ac:dyDescent="0.25">
      <c r="A9" s="79">
        <v>1</v>
      </c>
      <c r="B9" s="80" t="s">
        <v>89</v>
      </c>
      <c r="C9" s="80"/>
      <c r="D9" s="81"/>
      <c r="E9" s="82"/>
      <c r="F9" s="83">
        <f>'Soupis položek+'!G11</f>
        <v>0</v>
      </c>
      <c r="H9" s="1">
        <v>9</v>
      </c>
    </row>
    <row r="10" spans="1:8" x14ac:dyDescent="0.25">
      <c r="A10" s="79">
        <v>2</v>
      </c>
      <c r="B10" s="80" t="s">
        <v>90</v>
      </c>
      <c r="C10" s="80"/>
      <c r="D10" s="81">
        <v>3.6</v>
      </c>
      <c r="E10" s="82"/>
      <c r="F10" s="83">
        <f>D10*E10/100</f>
        <v>0</v>
      </c>
      <c r="H10" s="1">
        <v>10</v>
      </c>
    </row>
    <row r="11" spans="1:8" x14ac:dyDescent="0.25">
      <c r="A11" s="79">
        <v>3</v>
      </c>
      <c r="B11" s="80" t="s">
        <v>91</v>
      </c>
      <c r="C11" s="80"/>
      <c r="D11" s="81">
        <v>1</v>
      </c>
      <c r="E11" s="82"/>
      <c r="F11" s="83">
        <f>D11*E11/100</f>
        <v>0</v>
      </c>
      <c r="H11" s="1">
        <v>12</v>
      </c>
    </row>
    <row r="12" spans="1:8" x14ac:dyDescent="0.25">
      <c r="A12" s="79">
        <v>4</v>
      </c>
      <c r="B12" s="80" t="s">
        <v>92</v>
      </c>
      <c r="C12" s="80"/>
      <c r="D12" s="81"/>
      <c r="E12" s="82"/>
      <c r="F12" s="83">
        <f>'Soupis položek+'!G36</f>
        <v>0</v>
      </c>
      <c r="H12" s="1">
        <v>13</v>
      </c>
    </row>
    <row r="13" spans="1:8" x14ac:dyDescent="0.25">
      <c r="A13" s="79">
        <v>5</v>
      </c>
      <c r="B13" s="80" t="s">
        <v>93</v>
      </c>
      <c r="C13" s="80"/>
      <c r="D13" s="81">
        <v>5</v>
      </c>
      <c r="E13" s="82"/>
      <c r="F13" s="83">
        <f>D13*E13/100</f>
        <v>0</v>
      </c>
      <c r="H13" s="1">
        <v>14</v>
      </c>
    </row>
    <row r="14" spans="1:8" x14ac:dyDescent="0.25">
      <c r="A14" s="79">
        <v>6</v>
      </c>
      <c r="B14" s="80" t="s">
        <v>94</v>
      </c>
      <c r="C14" s="80"/>
      <c r="D14" s="81">
        <v>3</v>
      </c>
      <c r="E14" s="82"/>
      <c r="F14" s="83">
        <f>D14*E14/100</f>
        <v>0</v>
      </c>
      <c r="H14" s="1">
        <v>15</v>
      </c>
    </row>
    <row r="15" spans="1:8" x14ac:dyDescent="0.25">
      <c r="A15" s="79">
        <v>7</v>
      </c>
      <c r="B15" s="80" t="s">
        <v>95</v>
      </c>
      <c r="C15" s="80"/>
      <c r="D15" s="81"/>
      <c r="E15" s="82"/>
      <c r="F15" s="83">
        <f>'Soupis položek+'!G54</f>
        <v>0</v>
      </c>
      <c r="G15" s="67">
        <f>SUM(F12:F14)</f>
        <v>0</v>
      </c>
      <c r="H15" s="1">
        <v>18</v>
      </c>
    </row>
    <row r="16" spans="1:8" x14ac:dyDescent="0.25">
      <c r="A16" s="79">
        <v>8</v>
      </c>
      <c r="B16" s="80" t="s">
        <v>96</v>
      </c>
      <c r="C16" s="80"/>
      <c r="D16" s="81"/>
      <c r="E16" s="82"/>
      <c r="F16" s="83">
        <f>'Soupis položek+'!G60</f>
        <v>0</v>
      </c>
      <c r="H16" s="1">
        <v>19</v>
      </c>
    </row>
    <row r="17" spans="1:8" ht="15.75" thickBot="1" x14ac:dyDescent="0.3">
      <c r="A17" s="79">
        <v>9</v>
      </c>
      <c r="B17" s="80" t="s">
        <v>97</v>
      </c>
      <c r="C17" s="80"/>
      <c r="D17" s="81">
        <v>6</v>
      </c>
      <c r="E17" s="82"/>
      <c r="F17" s="83">
        <f>D17*E17/100</f>
        <v>0</v>
      </c>
      <c r="H17" s="1">
        <v>22</v>
      </c>
    </row>
    <row r="18" spans="1:8" x14ac:dyDescent="0.25">
      <c r="A18" s="84">
        <v>10</v>
      </c>
      <c r="B18" s="85" t="s">
        <v>98</v>
      </c>
      <c r="C18" s="85"/>
      <c r="D18" s="86"/>
      <c r="E18" s="87"/>
      <c r="F18" s="88">
        <f>SUM(F9:F10)</f>
        <v>0</v>
      </c>
      <c r="H18" s="1">
        <v>25</v>
      </c>
    </row>
    <row r="19" spans="1:8" x14ac:dyDescent="0.25">
      <c r="A19" s="79">
        <v>11</v>
      </c>
      <c r="B19" s="80" t="s">
        <v>99</v>
      </c>
      <c r="C19" s="80"/>
      <c r="D19" s="81"/>
      <c r="E19" s="82"/>
      <c r="F19" s="83">
        <f>SUM(F11:F17)</f>
        <v>0</v>
      </c>
      <c r="H19" s="1">
        <v>26</v>
      </c>
    </row>
    <row r="20" spans="1:8" ht="15.75" thickBot="1" x14ac:dyDescent="0.3">
      <c r="A20" s="79">
        <v>12</v>
      </c>
      <c r="B20" s="80" t="s">
        <v>100</v>
      </c>
      <c r="C20" s="80"/>
      <c r="D20" s="81"/>
      <c r="E20" s="82"/>
      <c r="F20" s="83">
        <f>'Soupis položek+'!G69</f>
        <v>0</v>
      </c>
      <c r="H20" s="1">
        <v>27</v>
      </c>
    </row>
    <row r="21" spans="1:8" x14ac:dyDescent="0.25">
      <c r="A21" s="89">
        <v>13</v>
      </c>
      <c r="B21" s="90" t="s">
        <v>101</v>
      </c>
      <c r="C21" s="90"/>
      <c r="D21" s="91"/>
      <c r="E21" s="92"/>
      <c r="F21" s="93">
        <f>SUM(F18:F20)</f>
        <v>0</v>
      </c>
      <c r="G21" s="67">
        <f>SUM(F21:F21)</f>
        <v>0</v>
      </c>
      <c r="H21" s="1">
        <v>28</v>
      </c>
    </row>
    <row r="22" spans="1:8" x14ac:dyDescent="0.25">
      <c r="A22" s="94"/>
      <c r="B22" s="95"/>
      <c r="C22" s="95"/>
      <c r="D22" s="96"/>
      <c r="E22" s="97"/>
      <c r="F22" s="98"/>
    </row>
    <row r="23" spans="1:8" ht="15.75" thickBot="1" x14ac:dyDescent="0.3">
      <c r="A23" s="79">
        <v>14</v>
      </c>
      <c r="B23" s="80" t="s">
        <v>102</v>
      </c>
      <c r="C23" s="80"/>
      <c r="D23" s="81">
        <v>3.25</v>
      </c>
      <c r="E23" s="82">
        <f>SUM(F19:F19)</f>
        <v>0</v>
      </c>
      <c r="F23" s="83">
        <f>D23*E23/100</f>
        <v>0</v>
      </c>
      <c r="H23" s="1">
        <v>30</v>
      </c>
    </row>
    <row r="24" spans="1:8" x14ac:dyDescent="0.25">
      <c r="A24" s="89">
        <v>15</v>
      </c>
      <c r="B24" s="90" t="s">
        <v>103</v>
      </c>
      <c r="C24" s="90"/>
      <c r="D24" s="91"/>
      <c r="E24" s="92"/>
      <c r="F24" s="93">
        <f>SUM(F23:F23)</f>
        <v>0</v>
      </c>
      <c r="G24" s="67">
        <f>SUM(F24:F24)</f>
        <v>0</v>
      </c>
      <c r="H24" s="1">
        <v>33</v>
      </c>
    </row>
    <row r="25" spans="1:8" x14ac:dyDescent="0.25">
      <c r="A25" s="94"/>
      <c r="B25" s="95"/>
      <c r="C25" s="95"/>
      <c r="D25" s="96"/>
      <c r="E25" s="97"/>
      <c r="F25" s="98"/>
    </row>
    <row r="26" spans="1:8" x14ac:dyDescent="0.25">
      <c r="A26" s="79">
        <v>16</v>
      </c>
      <c r="B26" s="80" t="s">
        <v>104</v>
      </c>
      <c r="C26" s="80"/>
      <c r="D26" s="81"/>
      <c r="E26" s="82"/>
      <c r="F26" s="83"/>
      <c r="H26" s="1">
        <v>35</v>
      </c>
    </row>
    <row r="27" spans="1:8" x14ac:dyDescent="0.25">
      <c r="A27" s="79">
        <v>17</v>
      </c>
      <c r="B27" s="80" t="s">
        <v>105</v>
      </c>
      <c r="C27" s="80"/>
      <c r="D27" s="81"/>
      <c r="E27" s="82"/>
      <c r="F27" s="83"/>
      <c r="H27" s="1">
        <v>36</v>
      </c>
    </row>
    <row r="28" spans="1:8" ht="15.75" thickBot="1" x14ac:dyDescent="0.3">
      <c r="A28" s="79">
        <v>18</v>
      </c>
      <c r="B28" s="80" t="s">
        <v>106</v>
      </c>
      <c r="C28" s="80"/>
      <c r="D28" s="81"/>
      <c r="E28" s="82"/>
      <c r="F28" s="83"/>
      <c r="H28" s="1">
        <v>39</v>
      </c>
    </row>
    <row r="29" spans="1:8" x14ac:dyDescent="0.25">
      <c r="A29" s="89">
        <v>19</v>
      </c>
      <c r="B29" s="90" t="s">
        <v>107</v>
      </c>
      <c r="C29" s="90"/>
      <c r="D29" s="91"/>
      <c r="E29" s="92"/>
      <c r="F29" s="93">
        <f>SUM(F26:F28)</f>
        <v>0</v>
      </c>
      <c r="G29" s="67">
        <f>SUM(F29:F29)</f>
        <v>0</v>
      </c>
      <c r="H29" s="1">
        <v>41</v>
      </c>
    </row>
    <row r="30" spans="1:8" ht="15.75" thickBot="1" x14ac:dyDescent="0.3">
      <c r="A30" s="94"/>
      <c r="B30" s="95"/>
      <c r="C30" s="95"/>
      <c r="D30" s="96"/>
      <c r="E30" s="97"/>
      <c r="F30" s="98"/>
    </row>
    <row r="31" spans="1:8" ht="16.5" thickTop="1" thickBot="1" x14ac:dyDescent="0.3">
      <c r="A31" s="99">
        <v>20</v>
      </c>
      <c r="B31" s="100" t="s">
        <v>108</v>
      </c>
      <c r="C31" s="100"/>
      <c r="D31" s="101"/>
      <c r="E31" s="102"/>
      <c r="F31" s="103">
        <f>SUM(G18:G30)</f>
        <v>0</v>
      </c>
      <c r="H31" s="1">
        <v>44</v>
      </c>
    </row>
    <row r="34" spans="1:1" x14ac:dyDescent="0.25">
      <c r="A34" s="1" t="s">
        <v>83</v>
      </c>
    </row>
    <row r="35" spans="1:1" x14ac:dyDescent="0.25">
      <c r="A35" s="1" t="s">
        <v>84</v>
      </c>
    </row>
  </sheetData>
  <phoneticPr fontId="8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Data</vt:lpstr>
      <vt:lpstr>Soupis položek+</vt:lpstr>
      <vt:lpstr>Rekapitulace+</vt:lpstr>
      <vt:lpstr>'Soupis položek+'!Názvy_tisku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Lorenzová</dc:creator>
  <cp:lastModifiedBy>Lucie Bouzková</cp:lastModifiedBy>
  <dcterms:created xsi:type="dcterms:W3CDTF">2017-03-27T11:14:25Z</dcterms:created>
  <dcterms:modified xsi:type="dcterms:W3CDTF">2018-03-08T09:35:46Z</dcterms:modified>
</cp:coreProperties>
</file>